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1 кв 2018" sheetId="1" r:id="rId1"/>
    <sheet name="2 кв 2018" sheetId="2" r:id="rId2"/>
    <sheet name="3 кв 2018" sheetId="3" r:id="rId3"/>
    <sheet name="4 кв 2018" sheetId="4" r:id="rId4"/>
  </sheets>
  <definedNames/>
  <calcPr fullCalcOnLoad="1"/>
</workbook>
</file>

<file path=xl/sharedStrings.xml><?xml version="1.0" encoding="utf-8"?>
<sst xmlns="http://schemas.openxmlformats.org/spreadsheetml/2006/main" count="2199" uniqueCount="139">
  <si>
    <t>2.3.2. Поступившие с нарушением пунктов 2,3,5,6,8,9 статьи 30 ФЗ № 95-ФЗ «О политических партиях»</t>
  </si>
  <si>
    <t>Код строки Сведений</t>
  </si>
  <si>
    <t>Итого по субъекту РФ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</si>
  <si>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</si>
  <si>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</si>
  <si>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в том числе</t>
  </si>
  <si>
    <t>2.1. Вступительные и членские взносы</t>
  </si>
  <si>
    <t>2.2. Средства федерального бюджета</t>
  </si>
  <si>
    <t>2.3. Пожертвования, всего</t>
  </si>
  <si>
    <t>из них</t>
  </si>
  <si>
    <t>2.3.1. Поступившие в установленном порядке</t>
  </si>
  <si>
    <t>в том числе от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</si>
  <si>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</si>
  <si>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</si>
  <si>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</si>
  <si>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</si>
  <si>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</si>
  <si>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</si>
  <si>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</si>
  <si>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</si>
  <si>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</si>
  <si>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</si>
  <si>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</si>
  <si>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 Поступление в виде иного имущества, всего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</si>
  <si>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</si>
  <si>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</si>
  <si>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</si>
  <si>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</si>
  <si>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</si>
  <si>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</si>
  <si>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</si>
  <si>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</si>
  <si>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</si>
  <si>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</si>
  <si>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</si>
  <si>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</si>
  <si>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</si>
  <si>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</si>
  <si>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</si>
  <si>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</si>
  <si>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</si>
  <si>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 xml:space="preserve">5.2.3. средств, превышающих предельные размеры пожертвований, установленные пунктами 2,8,9 статьи 30 ФЗ от 11.07.2001 № 95-ФЗ 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</si>
  <si>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</si>
  <si>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</si>
  <si>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</si>
  <si>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</si>
  <si>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</si>
  <si>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</si>
  <si>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</si>
  <si>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</si>
  <si>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 )</t>
  </si>
  <si>
    <t>6.8. Международную деятельность</t>
  </si>
  <si>
    <t>6.9. Благотворительную деятельность</t>
  </si>
  <si>
    <t>Наименование регионального отделения, иного зарегистрированного структурного подразделения политической партии</t>
  </si>
  <si>
    <t>Источник поступления средств и виды расходов</t>
  </si>
  <si>
    <t>Приложение 5</t>
  </si>
  <si>
    <t>Сведения о поступлении и расходовании средств региональных отделений и иных зарегистрированных структурных подразделений политических партий, представленных в Избирательную комиссию Омской области</t>
  </si>
  <si>
    <t>(подпись)</t>
  </si>
  <si>
    <t>(дата)</t>
  </si>
  <si>
    <t>(инициалы, фамилия)</t>
  </si>
  <si>
    <t>Омское областное отделение политической партии «КПРФ»</t>
  </si>
  <si>
    <t>Омское региональное отделение политической партии «ЛДПР»</t>
  </si>
  <si>
    <t>Стр.1</t>
  </si>
  <si>
    <t>Стр.2</t>
  </si>
  <si>
    <t>Стр.3</t>
  </si>
  <si>
    <t>Стр.4</t>
  </si>
  <si>
    <t>региональное отделение в Омской области Всероссийской политической партии «Социал-демократическая партия России»</t>
  </si>
  <si>
    <r>
      <t xml:space="preserve">Омское региональное отделение Политической партии «Российская объедененная демократическая </t>
    </r>
    <r>
      <rPr>
        <sz val="9"/>
        <rFont val="Times New Roman"/>
        <family val="1"/>
      </rPr>
      <t>партия «ЯБЛОКО»</t>
    </r>
  </si>
  <si>
    <r>
      <t xml:space="preserve">Омское региональное отделение Всероссийской политической партии </t>
    </r>
    <r>
      <rPr>
        <sz val="9"/>
        <rFont val="Times New Roman"/>
        <family val="1"/>
      </rPr>
      <t>«ЕДИНАЯ РОССИЯ»</t>
    </r>
  </si>
  <si>
    <r>
      <t xml:space="preserve">Региональное отделение Политической Партии </t>
    </r>
    <r>
      <rPr>
        <sz val="9"/>
        <rFont val="Times New Roman"/>
        <family val="1"/>
      </rPr>
      <t>СПРАВЕДЛИВАЯ РОССИЯ</t>
    </r>
    <r>
      <rPr>
        <sz val="10"/>
        <rFont val="Times New Roman"/>
        <family val="1"/>
      </rPr>
      <t xml:space="preserve"> в Омской области</t>
    </r>
  </si>
  <si>
    <t>Омское региональное отделение политической партии «ПАТРИОТЫ РОССИИ»</t>
  </si>
  <si>
    <t>Региональное отделение в Омской области полит партии «Коммунистическая партия социальной справедливости»</t>
  </si>
  <si>
    <t>региональное отделение в Омской области политической партии «Союз Горожан»</t>
  </si>
  <si>
    <t>Региональное отделение Всероссийской политической партии ПАРТИЯ ЗА СПРАВЕДЛИ ВОСТЬ! в Омской области</t>
  </si>
  <si>
    <t>Региональное отделение политической партии СОЦИАЛЬНОЙ ЗАЩИТЫ в Омской области</t>
  </si>
  <si>
    <t>Региональное отделение в Омской области Политической партии «Гражданская Платформа»</t>
  </si>
  <si>
    <t>Стр.5</t>
  </si>
  <si>
    <t>Рег. отделение политической партии «Партия налогоплательщиков России» в Омской области</t>
  </si>
  <si>
    <t>Рег. отделение полит. партии «Трудовая партия России» в Омской обл.</t>
  </si>
  <si>
    <t>Рег. отделение полит. партии «Партия Дух-го Преображения России» в Омской области</t>
  </si>
  <si>
    <t>Рег. отделение Всероссийской полит. партии « ПАРТИЯ ДЕЛА » в Омской обл.</t>
  </si>
  <si>
    <t>Рег. отделение полит. партии «Демократический выбор» в Омской области</t>
  </si>
  <si>
    <t>Рег. отделение в Омской области полит. партии «Российский общенародный союз»</t>
  </si>
  <si>
    <t>Рег. отделение Всероссийской полит. партии «Гражданская Сила» в Омской области</t>
  </si>
  <si>
    <t>рег. отделение в Омской области полит. партии «Монархическая партия»</t>
  </si>
  <si>
    <t>Рег. отделение Всероссийской полит. партии «Союз Труда» в Омской области</t>
  </si>
  <si>
    <t>Стр.6</t>
  </si>
  <si>
    <t>Ом. рег. отдел. Общероссийской полит. партии «РАЗВИТИЕ РОССИИ»</t>
  </si>
  <si>
    <t>Рег. отделение полит. партии «Родная Партия» Омской области</t>
  </si>
  <si>
    <t>Региональное отделение в Омской области Политической партии «Российская экологическая партия «Зеленые»</t>
  </si>
  <si>
    <t>Региональное отделение в Омской области Всероссийской политической партии «Народная партия России»</t>
  </si>
  <si>
    <t>Региональное отделение в Омской области Политической партии «Гражданская позиция»</t>
  </si>
  <si>
    <t>региональное отделение в Омской области политической партии «Демократическая партия России»</t>
  </si>
  <si>
    <t>Региональное отделение в Омской области Всероссийской политической партии «Аграрная партия России»</t>
  </si>
  <si>
    <t>Рег. отд. в Ом. области Полит. партии «Объед. партия людей огр. трудоспос. России»</t>
  </si>
  <si>
    <t>2.6.1. заемные средства</t>
  </si>
  <si>
    <t>3.5. Имущество, полученное от политической партии, регионального отделения и иного зарегистрированного структурного подразделения</t>
  </si>
  <si>
    <t>3.6. Другие не запрещенные законом поступления</t>
  </si>
  <si>
    <t>6.4. Перечислено в избирательные фонды, фонды референдума</t>
  </si>
  <si>
    <t>6.10. Возвращено заемных средств</t>
  </si>
  <si>
    <t>6.11. Другие не запрещенные законом расходы</t>
  </si>
  <si>
    <t>6.12. Перечислено политической партии, региональному отделению и иному зарегистрированному структурному подразделению</t>
  </si>
  <si>
    <t>7. Передано имущество политической партии, региональному отделению и иному зарегистрированному структурному подразделению</t>
  </si>
  <si>
    <t>8. Остаток на конец отчетного периода</t>
  </si>
  <si>
    <t>Омское региональное отделение Общероссийской политической партии «Народная партия «За женщин России»</t>
  </si>
  <si>
    <t>Рег. отделение Полит. партии «Российская партия пенсионеров за справедливость» в Омской обл.</t>
  </si>
  <si>
    <t xml:space="preserve">Рег. отд. в Омской обл. Всерос-й полит. партии «Партия Возрожд-я Села» </t>
  </si>
  <si>
    <t>Рег. отд. Всерос-й полит. партии «Гражданская инициатива» в Омской обл.</t>
  </si>
  <si>
    <t>Рег. отд. Полит. партии «Партия Возрождения России» в Омской обл.</t>
  </si>
  <si>
    <t>Рег. отд. полит. партии «Казачья партия РФ» в Омской обл.</t>
  </si>
  <si>
    <t>Рег. отд. Всерос-й полит. партии «Рос-кая партия садоводов» в Омской области</t>
  </si>
  <si>
    <t>Рег. отд. Полит. партии «Рожден-ные в СССР» в Омской обл.</t>
  </si>
  <si>
    <t xml:space="preserve">Рег. отд. в Ом. обл. Полит. партии «Наци-ональный курс» </t>
  </si>
  <si>
    <r>
      <t xml:space="preserve">Рег. отд. </t>
    </r>
    <r>
      <rPr>
        <sz val="8"/>
        <rFont val="Times New Roman"/>
        <family val="1"/>
      </rPr>
      <t>НАРОД. ПОЛИТ. ПАРТИИ</t>
    </r>
    <r>
      <rPr>
        <sz val="10"/>
        <rFont val="Times New Roman"/>
        <family val="1"/>
      </rPr>
      <t xml:space="preserve"> «АЛЬЯНС ЗЕЛЕНЫХ И СОЦИАЛ-ДЕМОКРАТОВ» в Омской области</t>
    </r>
  </si>
  <si>
    <t>Рег. отд. Общ. организации Полит. партия «Возраждение аграрной России» в Омской обл.</t>
  </si>
  <si>
    <t>Заместитель председателя Избирательной                                     комиссии Омской области</t>
  </si>
  <si>
    <t>Рег. отд. в Ом. обл. полит. партии «Объед. аграрно-пром-я партия России»</t>
  </si>
  <si>
    <t>Рег. отд. в Ом. обл. Всерос-й полит. партии «Партия пенсионеров России»</t>
  </si>
  <si>
    <t>Рег. отд. Полит. партии «ПАРТИЯ ВЕТЕРАНОВ РОССИИ» в Омской области</t>
  </si>
  <si>
    <t>Рег. отделение ВСЕРОССИЙ СКОЙ ПОЛИТ. ПАРТИИ «РОДИНА» в Омской обл.</t>
  </si>
  <si>
    <t>Рег. отделение в Омской обл. Всерос-й полит. партии «Партия Великое Отечество»</t>
  </si>
  <si>
    <t>ОМ. ОБЛ. ОТД. Полит. партии КОМ. ПАРТИЯ КОММУНИСТЫ РОССИИ</t>
  </si>
  <si>
    <t xml:space="preserve">Рег. отд. Всерос-й полит. партии «ПАРТИЯ ПРОФЕССИОНАЛОВ» в Ом. обл. </t>
  </si>
  <si>
    <t>М.Ю. Мордовин</t>
  </si>
  <si>
    <t>Рег. отд. в Омской области Всероссийской политической партии «НАРОДНЫЙ АЛЬЯНС»</t>
  </si>
  <si>
    <t>Региональное отделение в Омской области Всероссийской полит. партии «ПАРТИЯ РОСТА»</t>
  </si>
  <si>
    <t>Рег. отделение в Омской обл. Полит. партии «Партия Народ. свободы» (ПАРНАС)</t>
  </si>
  <si>
    <r>
      <t xml:space="preserve">Рег. отд. Полит. партии «Общерос. полит. партия </t>
    </r>
    <r>
      <rPr>
        <sz val="8"/>
        <rFont val="Times New Roman"/>
        <family val="1"/>
      </rPr>
      <t>«ДОСТОИНСТВО»</t>
    </r>
    <r>
      <rPr>
        <sz val="10"/>
        <rFont val="Times New Roman"/>
        <family val="1"/>
      </rPr>
      <t xml:space="preserve"> в Омской обл.</t>
    </r>
  </si>
  <si>
    <t>Ом. рег. отдел. Полит. партии «Партия Соц-х Реформ-Прибыль от природных ресурсов-Народу»</t>
  </si>
  <si>
    <t>Отчетный год: 2017, отчетный квартал: 3.</t>
  </si>
  <si>
    <t>Отчетный год: 2017, отчетный квартал: 4.</t>
  </si>
  <si>
    <t>Рег. отделение Полит. партии «Рос. партия пенсионеров за соц. справедливость» в Омской обл.</t>
  </si>
  <si>
    <t>ОМСКОЕ ОБЛ. ОТД. Полит. партии КОМ. ПАРТИЯ КОММУНИСТЫ РОССИИ</t>
  </si>
  <si>
    <t>Омское региональное отделение Общероссийской политической партии «НАРОД ПРОТИВ КОРРУПЦИИ»</t>
  </si>
  <si>
    <t>Отчетный год: 2018, отчетный квартал: 1.</t>
  </si>
  <si>
    <t>5.3 Возвращено вступительных и членских взносов</t>
  </si>
  <si>
    <t xml:space="preserve">Омское Рег. отд. Общерос. полит. партии «НАРОД ПРОТИВ КОРУПЦИИ» </t>
  </si>
  <si>
    <t>Отчетный год: 2018, отчетный квартал: 2.</t>
  </si>
  <si>
    <t>Ом. рег. отдел. Общерос. полит. партии «НАРОД ПРОТИВ КОРРУПЦИИ»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</si>
</sst>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#,##0.0"/>
    <numFmt numFmtId="18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textRotation="90" wrapText="1"/>
    </xf>
    <xf numFmtId="0" fontId="1" fillId="0" borderId="12" xfId="0" applyFont="1" applyFill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horizontal="center" vertical="top" textRotation="90" wrapText="1"/>
    </xf>
    <xf numFmtId="0" fontId="43" fillId="0" borderId="10" xfId="0" applyFont="1" applyFill="1" applyBorder="1" applyAlignment="1">
      <alignment horizontal="center" vertical="top" textRotation="90" wrapText="1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6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top" textRotation="90" wrapText="1"/>
    </xf>
    <xf numFmtId="0" fontId="43" fillId="0" borderId="12" xfId="0" applyFont="1" applyFill="1" applyBorder="1" applyAlignment="1">
      <alignment horizontal="center" vertical="top" textRotation="90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1</xdr:col>
      <xdr:colOff>0</xdr:colOff>
      <xdr:row>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238125</xdr:rowOff>
    </xdr:from>
    <xdr:to>
      <xdr:col>12</xdr:col>
      <xdr:colOff>0</xdr:colOff>
      <xdr:row>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12172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238125</xdr:rowOff>
    </xdr:from>
    <xdr:to>
      <xdr:col>23</xdr:col>
      <xdr:colOff>0</xdr:colOff>
      <xdr:row>4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15552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238125</xdr:rowOff>
    </xdr:from>
    <xdr:to>
      <xdr:col>34</xdr:col>
      <xdr:colOff>0</xdr:colOff>
      <xdr:row>4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72808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238125</xdr:rowOff>
    </xdr:from>
    <xdr:to>
      <xdr:col>47</xdr:col>
      <xdr:colOff>0</xdr:colOff>
      <xdr:row>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945380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60</xdr:col>
      <xdr:colOff>0</xdr:colOff>
      <xdr:row>3</xdr:row>
      <xdr:rowOff>238125</xdr:rowOff>
    </xdr:from>
    <xdr:to>
      <xdr:col>61</xdr:col>
      <xdr:colOff>0</xdr:colOff>
      <xdr:row>4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2293500" y="1181100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1</xdr:col>
      <xdr:colOff>0</xdr:colOff>
      <xdr:row>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238125</xdr:rowOff>
    </xdr:from>
    <xdr:to>
      <xdr:col>12</xdr:col>
      <xdr:colOff>0</xdr:colOff>
      <xdr:row>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12172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238125</xdr:rowOff>
    </xdr:from>
    <xdr:to>
      <xdr:col>23</xdr:col>
      <xdr:colOff>0</xdr:colOff>
      <xdr:row>4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15552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238125</xdr:rowOff>
    </xdr:from>
    <xdr:to>
      <xdr:col>34</xdr:col>
      <xdr:colOff>0</xdr:colOff>
      <xdr:row>4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72808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3</xdr:row>
      <xdr:rowOff>238125</xdr:rowOff>
    </xdr:from>
    <xdr:to>
      <xdr:col>46</xdr:col>
      <xdr:colOff>0</xdr:colOff>
      <xdr:row>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941570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3</xdr:row>
      <xdr:rowOff>238125</xdr:rowOff>
    </xdr:from>
    <xdr:to>
      <xdr:col>60</xdr:col>
      <xdr:colOff>0</xdr:colOff>
      <xdr:row>4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2283975" y="1181100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1</xdr:col>
      <xdr:colOff>0</xdr:colOff>
      <xdr:row>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238125</xdr:rowOff>
    </xdr:from>
    <xdr:to>
      <xdr:col>12</xdr:col>
      <xdr:colOff>0</xdr:colOff>
      <xdr:row>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12172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238125</xdr:rowOff>
    </xdr:from>
    <xdr:to>
      <xdr:col>23</xdr:col>
      <xdr:colOff>0</xdr:colOff>
      <xdr:row>4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19362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238125</xdr:rowOff>
    </xdr:from>
    <xdr:to>
      <xdr:col>34</xdr:col>
      <xdr:colOff>0</xdr:colOff>
      <xdr:row>4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7318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3</xdr:row>
      <xdr:rowOff>238125</xdr:rowOff>
    </xdr:from>
    <xdr:to>
      <xdr:col>46</xdr:col>
      <xdr:colOff>0</xdr:colOff>
      <xdr:row>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955857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3</xdr:row>
      <xdr:rowOff>238125</xdr:rowOff>
    </xdr:from>
    <xdr:to>
      <xdr:col>60</xdr:col>
      <xdr:colOff>0</xdr:colOff>
      <xdr:row>4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1960125" y="1181100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1</xdr:col>
      <xdr:colOff>0</xdr:colOff>
      <xdr:row>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238125</xdr:rowOff>
    </xdr:from>
    <xdr:to>
      <xdr:col>12</xdr:col>
      <xdr:colOff>0</xdr:colOff>
      <xdr:row>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12172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238125</xdr:rowOff>
    </xdr:from>
    <xdr:to>
      <xdr:col>23</xdr:col>
      <xdr:colOff>0</xdr:colOff>
      <xdr:row>4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19362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238125</xdr:rowOff>
    </xdr:from>
    <xdr:to>
      <xdr:col>34</xdr:col>
      <xdr:colOff>0</xdr:colOff>
      <xdr:row>4</xdr:row>
      <xdr:rowOff>142875</xdr:rowOff>
    </xdr:to>
    <xdr:sp>
      <xdr:nvSpPr>
        <xdr:cNvPr id="4" name="Line 8"/>
        <xdr:cNvSpPr>
          <a:spLocks/>
        </xdr:cNvSpPr>
      </xdr:nvSpPr>
      <xdr:spPr>
        <a:xfrm>
          <a:off x="37318950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3</xdr:row>
      <xdr:rowOff>238125</xdr:rowOff>
    </xdr:from>
    <xdr:to>
      <xdr:col>46</xdr:col>
      <xdr:colOff>0</xdr:colOff>
      <xdr:row>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9558575" y="1181100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3</xdr:row>
      <xdr:rowOff>238125</xdr:rowOff>
    </xdr:from>
    <xdr:to>
      <xdr:col>60</xdr:col>
      <xdr:colOff>0</xdr:colOff>
      <xdr:row>4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61960125" y="1181100"/>
          <a:ext cx="14192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8"/>
  <sheetViews>
    <sheetView zoomScale="85" zoomScaleNormal="85" zoomScaleSheetLayoutView="70" workbookViewId="0" topLeftCell="A4">
      <selection activeCell="A3" sqref="A3"/>
    </sheetView>
  </sheetViews>
  <sheetFormatPr defaultColWidth="9.00390625" defaultRowHeight="12.75"/>
  <cols>
    <col min="1" max="1" width="18.375" style="1" customWidth="1"/>
    <col min="2" max="2" width="5.75390625" style="0" customWidth="1"/>
    <col min="3" max="3" width="15.00390625" style="0" customWidth="1"/>
    <col min="4" max="4" width="14.375" style="5" customWidth="1"/>
    <col min="5" max="5" width="14.25390625" style="0" customWidth="1"/>
    <col min="6" max="6" width="21.375" style="0" customWidth="1"/>
    <col min="7" max="7" width="17.125" style="0" customWidth="1"/>
    <col min="8" max="8" width="17.125" style="5" customWidth="1"/>
    <col min="9" max="9" width="16.375" style="0" customWidth="1"/>
    <col min="10" max="10" width="17.125" style="5" customWidth="1"/>
    <col min="11" max="11" width="2.875" style="0" customWidth="1"/>
    <col min="12" max="12" width="18.375" style="0" customWidth="1"/>
    <col min="13" max="13" width="5.75390625" style="0" customWidth="1"/>
    <col min="14" max="14" width="16.375" style="0" customWidth="1"/>
    <col min="15" max="15" width="19.375" style="0" customWidth="1"/>
    <col min="16" max="16" width="19.25390625" style="0" customWidth="1"/>
    <col min="17" max="17" width="14.875" style="0" customWidth="1"/>
    <col min="18" max="18" width="21.75390625" style="0" customWidth="1"/>
    <col min="19" max="19" width="17.625" style="0" customWidth="1"/>
    <col min="20" max="20" width="16.875" style="0" customWidth="1"/>
    <col min="21" max="21" width="17.25390625" style="0" customWidth="1"/>
    <col min="22" max="22" width="2.875" style="0" customWidth="1"/>
    <col min="23" max="23" width="18.375" style="0" customWidth="1"/>
    <col min="24" max="24" width="5.75390625" style="0" customWidth="1"/>
    <col min="25" max="25" width="15.75390625" style="0" customWidth="1"/>
    <col min="26" max="26" width="19.625" style="0" customWidth="1"/>
    <col min="27" max="27" width="14.75390625" style="0" customWidth="1"/>
    <col min="28" max="28" width="19.625" style="0" customWidth="1"/>
    <col min="29" max="29" width="15.75390625" style="0" customWidth="1"/>
    <col min="30" max="30" width="20.00390625" style="0" customWidth="1"/>
    <col min="31" max="31" width="13.25390625" style="0" customWidth="1"/>
    <col min="32" max="32" width="13.375" style="0" customWidth="1"/>
    <col min="33" max="33" width="2.875" style="0" customWidth="1"/>
    <col min="34" max="34" width="18.375" style="0" customWidth="1"/>
    <col min="35" max="35" width="5.75390625" style="0" customWidth="1"/>
    <col min="36" max="36" width="16.625" style="0" customWidth="1"/>
    <col min="37" max="37" width="12.375" style="0" customWidth="1"/>
    <col min="38" max="38" width="14.875" style="0" customWidth="1"/>
    <col min="39" max="39" width="16.25390625" style="0" customWidth="1"/>
    <col min="40" max="40" width="12.00390625" style="0" customWidth="1"/>
    <col min="41" max="41" width="14.25390625" style="0" customWidth="1"/>
    <col min="42" max="42" width="12.25390625" style="0" customWidth="1"/>
    <col min="43" max="43" width="9.625" style="0" customWidth="1"/>
    <col min="44" max="45" width="12.25390625" style="0" customWidth="1"/>
    <col min="46" max="46" width="2.875" style="0" customWidth="1"/>
    <col min="47" max="47" width="18.375" style="0" customWidth="1"/>
    <col min="48" max="48" width="5.75390625" style="0" customWidth="1"/>
    <col min="49" max="49" width="11.75390625" style="0" customWidth="1"/>
    <col min="50" max="50" width="14.375" style="0" customWidth="1"/>
    <col min="51" max="51" width="12.00390625" style="0" customWidth="1"/>
    <col min="52" max="52" width="11.875" style="0" customWidth="1"/>
    <col min="53" max="53" width="14.125" style="0" customWidth="1"/>
    <col min="54" max="54" width="12.125" style="0" customWidth="1"/>
    <col min="55" max="55" width="13.25390625" style="0" customWidth="1"/>
    <col min="56" max="57" width="9.375" style="0" customWidth="1"/>
    <col min="58" max="58" width="18.875" style="0" customWidth="1"/>
    <col min="59" max="59" width="14.25390625" style="0" customWidth="1"/>
    <col min="60" max="60" width="3.00390625" style="0" customWidth="1"/>
    <col min="61" max="61" width="18.625" style="0" customWidth="1"/>
    <col min="62" max="62" width="5.75390625" style="0" customWidth="1"/>
    <col min="63" max="63" width="11.375" style="0" customWidth="1"/>
    <col min="64" max="64" width="14.00390625" style="0" customWidth="1"/>
    <col min="65" max="65" width="12.25390625" style="0" customWidth="1"/>
    <col min="66" max="66" width="10.125" style="0" customWidth="1"/>
    <col min="67" max="67" width="18.625" style="0" customWidth="1"/>
    <col min="68" max="68" width="14.75390625" style="0" customWidth="1"/>
    <col min="69" max="69" width="16.625" style="0" customWidth="1"/>
    <col min="70" max="71" width="12.625" style="0" customWidth="1"/>
    <col min="72" max="72" width="14.00390625" style="0" customWidth="1"/>
    <col min="73" max="73" width="13.875" style="0" customWidth="1"/>
  </cols>
  <sheetData>
    <row r="1" spans="1:75" ht="15" customHeight="1">
      <c r="A1" s="13"/>
      <c r="B1" s="5"/>
      <c r="C1" s="5"/>
      <c r="E1" s="5"/>
      <c r="F1" s="5"/>
      <c r="G1" s="5"/>
      <c r="I1" s="32" t="s">
        <v>55</v>
      </c>
      <c r="J1" s="32"/>
      <c r="K1" s="5"/>
      <c r="L1" s="13"/>
      <c r="M1" s="5"/>
      <c r="N1" s="5"/>
      <c r="O1" s="5"/>
      <c r="P1" s="5"/>
      <c r="Q1" s="5"/>
      <c r="R1" s="5"/>
      <c r="S1" s="5"/>
      <c r="T1" s="32" t="s">
        <v>55</v>
      </c>
      <c r="U1" s="32"/>
      <c r="V1" s="5"/>
      <c r="W1" s="13"/>
      <c r="X1" s="5"/>
      <c r="Y1" s="5"/>
      <c r="Z1" s="5"/>
      <c r="AA1" s="5"/>
      <c r="AB1" s="5"/>
      <c r="AC1" s="5"/>
      <c r="AD1" s="5"/>
      <c r="AE1" s="32" t="s">
        <v>55</v>
      </c>
      <c r="AF1" s="32"/>
      <c r="AG1" s="5"/>
      <c r="AH1" s="13"/>
      <c r="AI1" s="5"/>
      <c r="AJ1" s="5"/>
      <c r="AK1" s="5"/>
      <c r="AL1" s="5"/>
      <c r="AM1" s="5"/>
      <c r="AN1" s="5"/>
      <c r="AO1" s="5"/>
      <c r="AP1" s="5"/>
      <c r="AQ1" s="29"/>
      <c r="AR1" s="32" t="s">
        <v>55</v>
      </c>
      <c r="AS1" s="32"/>
      <c r="AT1" s="5"/>
      <c r="AU1" s="13"/>
      <c r="AV1" s="5"/>
      <c r="AW1" s="5"/>
      <c r="AX1" s="5"/>
      <c r="AY1" s="5"/>
      <c r="AZ1" s="5"/>
      <c r="BA1" s="5"/>
      <c r="BB1" s="5"/>
      <c r="BC1" s="5"/>
      <c r="BD1" s="5"/>
      <c r="BE1" s="5"/>
      <c r="BF1" s="32" t="s">
        <v>55</v>
      </c>
      <c r="BG1" s="32"/>
      <c r="BH1" s="5"/>
      <c r="BI1" s="13"/>
      <c r="BJ1" s="5"/>
      <c r="BK1" s="5"/>
      <c r="BL1" s="5"/>
      <c r="BM1" s="5"/>
      <c r="BN1" s="5"/>
      <c r="BO1" s="5"/>
      <c r="BP1" s="5"/>
      <c r="BQ1" s="5"/>
      <c r="BR1" s="5"/>
      <c r="BS1" s="27"/>
      <c r="BT1" s="31" t="s">
        <v>55</v>
      </c>
      <c r="BU1" s="31"/>
      <c r="BV1" s="5"/>
      <c r="BW1" s="5"/>
    </row>
    <row r="2" spans="1:75" ht="33.7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5"/>
      <c r="L2" s="30" t="s">
        <v>56</v>
      </c>
      <c r="M2" s="30"/>
      <c r="N2" s="30"/>
      <c r="O2" s="30"/>
      <c r="P2" s="30"/>
      <c r="Q2" s="30"/>
      <c r="R2" s="30"/>
      <c r="S2" s="30"/>
      <c r="T2" s="30"/>
      <c r="U2" s="30"/>
      <c r="V2" s="5"/>
      <c r="W2" s="30" t="s">
        <v>56</v>
      </c>
      <c r="X2" s="30"/>
      <c r="Y2" s="30"/>
      <c r="Z2" s="30"/>
      <c r="AA2" s="30"/>
      <c r="AB2" s="30"/>
      <c r="AC2" s="30"/>
      <c r="AD2" s="30"/>
      <c r="AE2" s="30"/>
      <c r="AF2" s="30"/>
      <c r="AG2" s="5"/>
      <c r="AH2" s="30" t="s">
        <v>56</v>
      </c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5"/>
      <c r="AU2" s="30" t="s">
        <v>56</v>
      </c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5"/>
      <c r="BI2" s="30" t="s">
        <v>56</v>
      </c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5"/>
      <c r="BW2" s="5"/>
    </row>
    <row r="3" spans="1:75" ht="25.5" customHeight="1">
      <c r="A3" s="15"/>
      <c r="B3" s="14"/>
      <c r="C3" s="14"/>
      <c r="D3" s="33" t="s">
        <v>134</v>
      </c>
      <c r="E3" s="33"/>
      <c r="F3" s="33"/>
      <c r="G3" s="33"/>
      <c r="H3" s="14"/>
      <c r="I3" s="14"/>
      <c r="J3" s="14"/>
      <c r="K3" s="5"/>
      <c r="L3" s="15"/>
      <c r="M3" s="14"/>
      <c r="N3" s="14"/>
      <c r="O3" s="33" t="s">
        <v>134</v>
      </c>
      <c r="P3" s="33"/>
      <c r="Q3" s="33"/>
      <c r="R3" s="33"/>
      <c r="S3" s="14"/>
      <c r="T3" s="14"/>
      <c r="U3" s="14"/>
      <c r="V3" s="5"/>
      <c r="W3" s="15"/>
      <c r="X3" s="14"/>
      <c r="Y3" s="14"/>
      <c r="Z3" s="33" t="s">
        <v>134</v>
      </c>
      <c r="AA3" s="33"/>
      <c r="AB3" s="33"/>
      <c r="AC3" s="33"/>
      <c r="AD3" s="14"/>
      <c r="AE3" s="14"/>
      <c r="AF3" s="14"/>
      <c r="AG3" s="5"/>
      <c r="AH3" s="15"/>
      <c r="AI3" s="14"/>
      <c r="AJ3" s="14"/>
      <c r="AK3" s="34" t="s">
        <v>134</v>
      </c>
      <c r="AL3" s="34"/>
      <c r="AM3" s="34"/>
      <c r="AN3" s="34"/>
      <c r="AO3" s="34"/>
      <c r="AP3" s="14"/>
      <c r="AQ3" s="14"/>
      <c r="AR3" s="15"/>
      <c r="AS3" s="15"/>
      <c r="AT3" s="5"/>
      <c r="AU3" s="15"/>
      <c r="AV3" s="14"/>
      <c r="AW3" s="14"/>
      <c r="AX3" s="5"/>
      <c r="AY3" s="33" t="s">
        <v>134</v>
      </c>
      <c r="AZ3" s="33"/>
      <c r="BA3" s="33"/>
      <c r="BB3" s="33"/>
      <c r="BC3" s="33"/>
      <c r="BD3" s="14"/>
      <c r="BE3" s="5"/>
      <c r="BF3" s="5"/>
      <c r="BG3" s="5"/>
      <c r="BH3" s="5"/>
      <c r="BI3" s="15"/>
      <c r="BJ3" s="14"/>
      <c r="BK3" s="14"/>
      <c r="BL3" s="5"/>
      <c r="BM3" s="34" t="s">
        <v>134</v>
      </c>
      <c r="BN3" s="34"/>
      <c r="BO3" s="34"/>
      <c r="BP3" s="34"/>
      <c r="BQ3" s="34"/>
      <c r="BR3" s="34"/>
      <c r="BS3" s="34"/>
      <c r="BT3" s="5"/>
      <c r="BU3" s="5"/>
      <c r="BV3" s="5"/>
      <c r="BW3" s="5"/>
    </row>
    <row r="4" spans="1:73" s="5" customFormat="1" ht="41.25" customHeight="1">
      <c r="A4" s="6" t="s">
        <v>53</v>
      </c>
      <c r="B4" s="35" t="s">
        <v>1</v>
      </c>
      <c r="C4" s="36" t="s">
        <v>2</v>
      </c>
      <c r="D4" s="37" t="s">
        <v>60</v>
      </c>
      <c r="E4" s="37" t="s">
        <v>61</v>
      </c>
      <c r="F4" s="39" t="s">
        <v>67</v>
      </c>
      <c r="G4" s="39" t="s">
        <v>69</v>
      </c>
      <c r="H4" s="39" t="s">
        <v>68</v>
      </c>
      <c r="I4" s="39" t="s">
        <v>70</v>
      </c>
      <c r="J4" s="40" t="s">
        <v>125</v>
      </c>
      <c r="L4" s="6" t="s">
        <v>53</v>
      </c>
      <c r="M4" s="35" t="s">
        <v>1</v>
      </c>
      <c r="N4" s="37" t="s">
        <v>105</v>
      </c>
      <c r="O4" s="37" t="s">
        <v>113</v>
      </c>
      <c r="P4" s="37" t="s">
        <v>104</v>
      </c>
      <c r="Q4" s="39" t="s">
        <v>117</v>
      </c>
      <c r="R4" s="39" t="s">
        <v>89</v>
      </c>
      <c r="S4" s="39" t="s">
        <v>90</v>
      </c>
      <c r="T4" s="39" t="s">
        <v>91</v>
      </c>
      <c r="U4" s="39" t="s">
        <v>66</v>
      </c>
      <c r="W4" s="6" t="s">
        <v>53</v>
      </c>
      <c r="X4" s="35" t="s">
        <v>1</v>
      </c>
      <c r="Y4" s="39" t="s">
        <v>92</v>
      </c>
      <c r="Z4" s="39" t="s">
        <v>71</v>
      </c>
      <c r="AA4" s="37" t="s">
        <v>72</v>
      </c>
      <c r="AB4" s="39" t="s">
        <v>73</v>
      </c>
      <c r="AC4" s="39" t="s">
        <v>74</v>
      </c>
      <c r="AD4" s="39" t="s">
        <v>93</v>
      </c>
      <c r="AE4" s="39" t="s">
        <v>82</v>
      </c>
      <c r="AF4" s="39" t="s">
        <v>83</v>
      </c>
      <c r="AH4" s="6" t="s">
        <v>53</v>
      </c>
      <c r="AI4" s="35" t="s">
        <v>1</v>
      </c>
      <c r="AJ4" s="39" t="s">
        <v>75</v>
      </c>
      <c r="AK4" s="37" t="s">
        <v>84</v>
      </c>
      <c r="AL4" s="37" t="s">
        <v>126</v>
      </c>
      <c r="AM4" s="39" t="s">
        <v>124</v>
      </c>
      <c r="AN4" s="39" t="s">
        <v>78</v>
      </c>
      <c r="AO4" s="39" t="s">
        <v>118</v>
      </c>
      <c r="AP4" s="39" t="s">
        <v>80</v>
      </c>
      <c r="AQ4" s="39" t="s">
        <v>109</v>
      </c>
      <c r="AR4" s="39" t="s">
        <v>110</v>
      </c>
      <c r="AS4" s="39" t="s">
        <v>85</v>
      </c>
      <c r="AU4" s="6" t="s">
        <v>53</v>
      </c>
      <c r="AV4" s="35" t="s">
        <v>1</v>
      </c>
      <c r="AW4" s="37" t="s">
        <v>87</v>
      </c>
      <c r="AX4" s="39" t="s">
        <v>127</v>
      </c>
      <c r="AY4" s="41" t="s">
        <v>106</v>
      </c>
      <c r="AZ4" s="39" t="s">
        <v>107</v>
      </c>
      <c r="BA4" s="39" t="s">
        <v>119</v>
      </c>
      <c r="BB4" s="39" t="s">
        <v>108</v>
      </c>
      <c r="BC4" s="39" t="s">
        <v>120</v>
      </c>
      <c r="BD4" s="39" t="s">
        <v>112</v>
      </c>
      <c r="BE4" s="39" t="s">
        <v>88</v>
      </c>
      <c r="BF4" s="39" t="s">
        <v>128</v>
      </c>
      <c r="BG4" s="39" t="s">
        <v>94</v>
      </c>
      <c r="BI4" s="6" t="s">
        <v>53</v>
      </c>
      <c r="BJ4" s="35" t="s">
        <v>1</v>
      </c>
      <c r="BK4" s="39" t="s">
        <v>114</v>
      </c>
      <c r="BL4" s="39" t="s">
        <v>121</v>
      </c>
      <c r="BM4" s="41" t="s">
        <v>136</v>
      </c>
      <c r="BN4" s="39"/>
      <c r="BO4" s="39"/>
      <c r="BP4" s="39"/>
      <c r="BQ4" s="39"/>
      <c r="BR4" s="39"/>
      <c r="BS4" s="39"/>
      <c r="BT4" s="39"/>
      <c r="BU4" s="41" t="s">
        <v>122</v>
      </c>
    </row>
    <row r="5" spans="1:73" s="5" customFormat="1" ht="37.5" customHeight="1">
      <c r="A5" s="7" t="s">
        <v>54</v>
      </c>
      <c r="B5" s="35"/>
      <c r="C5" s="36"/>
      <c r="D5" s="38"/>
      <c r="E5" s="38"/>
      <c r="F5" s="39"/>
      <c r="G5" s="39"/>
      <c r="H5" s="39"/>
      <c r="I5" s="39"/>
      <c r="J5" s="40"/>
      <c r="L5" s="7" t="s">
        <v>54</v>
      </c>
      <c r="M5" s="35"/>
      <c r="N5" s="38"/>
      <c r="O5" s="38"/>
      <c r="P5" s="38"/>
      <c r="Q5" s="39"/>
      <c r="R5" s="39"/>
      <c r="S5" s="39"/>
      <c r="T5" s="39"/>
      <c r="U5" s="40"/>
      <c r="W5" s="7" t="s">
        <v>54</v>
      </c>
      <c r="X5" s="35"/>
      <c r="Y5" s="39"/>
      <c r="Z5" s="39"/>
      <c r="AA5" s="38"/>
      <c r="AB5" s="39"/>
      <c r="AC5" s="39"/>
      <c r="AD5" s="39"/>
      <c r="AE5" s="39"/>
      <c r="AF5" s="39"/>
      <c r="AH5" s="7" t="s">
        <v>54</v>
      </c>
      <c r="AI5" s="35"/>
      <c r="AJ5" s="39"/>
      <c r="AK5" s="38"/>
      <c r="AL5" s="38"/>
      <c r="AM5" s="39"/>
      <c r="AN5" s="39"/>
      <c r="AO5" s="39"/>
      <c r="AP5" s="39"/>
      <c r="AQ5" s="39"/>
      <c r="AR5" s="39"/>
      <c r="AS5" s="39"/>
      <c r="AU5" s="7" t="s">
        <v>54</v>
      </c>
      <c r="AV5" s="35"/>
      <c r="AW5" s="38"/>
      <c r="AX5" s="39"/>
      <c r="AY5" s="41"/>
      <c r="AZ5" s="39"/>
      <c r="BA5" s="39"/>
      <c r="BB5" s="39"/>
      <c r="BC5" s="39"/>
      <c r="BD5" s="39"/>
      <c r="BE5" s="39"/>
      <c r="BF5" s="39"/>
      <c r="BG5" s="39"/>
      <c r="BI5" s="7" t="s">
        <v>54</v>
      </c>
      <c r="BJ5" s="35"/>
      <c r="BK5" s="39"/>
      <c r="BL5" s="39"/>
      <c r="BM5" s="41"/>
      <c r="BN5" s="39"/>
      <c r="BO5" s="39"/>
      <c r="BP5" s="39"/>
      <c r="BQ5" s="39"/>
      <c r="BR5" s="39"/>
      <c r="BS5" s="39"/>
      <c r="BT5" s="39"/>
      <c r="BU5" s="41"/>
    </row>
    <row r="6" spans="1:75" ht="11.25" customHeight="1">
      <c r="A6" s="16"/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/>
      <c r="L6" s="16"/>
      <c r="M6" s="3"/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4"/>
      <c r="W6" s="26"/>
      <c r="X6" s="25"/>
      <c r="Y6" s="25">
        <v>16</v>
      </c>
      <c r="Z6" s="25">
        <v>17</v>
      </c>
      <c r="AA6" s="25">
        <v>18</v>
      </c>
      <c r="AB6" s="25">
        <v>19</v>
      </c>
      <c r="AC6" s="25">
        <v>20</v>
      </c>
      <c r="AD6" s="25">
        <v>21</v>
      </c>
      <c r="AE6" s="25">
        <v>22</v>
      </c>
      <c r="AF6" s="25">
        <v>23</v>
      </c>
      <c r="AG6" s="4"/>
      <c r="AH6" s="26"/>
      <c r="AI6" s="25"/>
      <c r="AJ6" s="25">
        <v>24</v>
      </c>
      <c r="AK6" s="25">
        <v>25</v>
      </c>
      <c r="AL6" s="25">
        <v>26</v>
      </c>
      <c r="AM6" s="25">
        <v>27</v>
      </c>
      <c r="AN6" s="25">
        <v>28</v>
      </c>
      <c r="AO6" s="25">
        <v>29</v>
      </c>
      <c r="AP6" s="25">
        <v>30</v>
      </c>
      <c r="AQ6" s="25">
        <v>31</v>
      </c>
      <c r="AR6" s="25">
        <v>32</v>
      </c>
      <c r="AS6" s="25">
        <v>33</v>
      </c>
      <c r="AT6" s="4"/>
      <c r="AU6" s="26"/>
      <c r="AV6" s="25"/>
      <c r="AW6" s="25">
        <v>34</v>
      </c>
      <c r="AX6" s="25">
        <v>35</v>
      </c>
      <c r="AY6" s="25">
        <v>36</v>
      </c>
      <c r="AZ6" s="25">
        <v>37</v>
      </c>
      <c r="BA6" s="25">
        <v>38</v>
      </c>
      <c r="BB6" s="25">
        <v>39</v>
      </c>
      <c r="BC6" s="25">
        <v>40</v>
      </c>
      <c r="BD6" s="25">
        <v>41</v>
      </c>
      <c r="BE6" s="25">
        <v>42</v>
      </c>
      <c r="BF6" s="25">
        <v>43</v>
      </c>
      <c r="BG6" s="25">
        <v>44</v>
      </c>
      <c r="BH6" s="4"/>
      <c r="BI6" s="26"/>
      <c r="BJ6" s="25"/>
      <c r="BK6" s="25">
        <v>45</v>
      </c>
      <c r="BL6" s="25">
        <v>46</v>
      </c>
      <c r="BM6" s="25">
        <v>47</v>
      </c>
      <c r="BN6" s="25"/>
      <c r="BO6" s="25"/>
      <c r="BP6" s="25"/>
      <c r="BQ6" s="25"/>
      <c r="BR6" s="25"/>
      <c r="BS6" s="25"/>
      <c r="BT6" s="25"/>
      <c r="BU6" s="25"/>
      <c r="BV6" s="5"/>
      <c r="BW6" s="5"/>
    </row>
    <row r="7" spans="1:75" ht="16.5" customHeight="1">
      <c r="A7" s="8" t="s">
        <v>3</v>
      </c>
      <c r="B7" s="9">
        <v>10</v>
      </c>
      <c r="C7" s="2">
        <f>SUM(D7:J7)+SUM(N7:U7)+SUM(Y7:AF7)+SUM(AJ7:AQ7)</f>
        <v>70160856.9</v>
      </c>
      <c r="D7" s="2">
        <v>48185408</v>
      </c>
      <c r="E7" s="28">
        <v>7290.93</v>
      </c>
      <c r="F7" s="2">
        <v>293650</v>
      </c>
      <c r="G7" s="28">
        <v>152668.17</v>
      </c>
      <c r="H7" s="28">
        <v>12992753.3</v>
      </c>
      <c r="I7" s="2">
        <v>79700</v>
      </c>
      <c r="J7" s="28">
        <v>0</v>
      </c>
      <c r="K7" s="5"/>
      <c r="L7" s="8" t="s">
        <v>3</v>
      </c>
      <c r="M7" s="9">
        <v>10</v>
      </c>
      <c r="N7" s="28">
        <v>8449386.5</v>
      </c>
      <c r="O7" s="2"/>
      <c r="P7" s="2"/>
      <c r="Q7" s="2"/>
      <c r="R7" s="2"/>
      <c r="S7" s="2"/>
      <c r="T7" s="2"/>
      <c r="U7" s="2"/>
      <c r="V7" s="5"/>
      <c r="W7" s="8" t="s">
        <v>3</v>
      </c>
      <c r="X7" s="9">
        <v>10</v>
      </c>
      <c r="Y7" s="2"/>
      <c r="Z7" s="2"/>
      <c r="AA7" s="2"/>
      <c r="AB7" s="2"/>
      <c r="AC7" s="2">
        <v>0</v>
      </c>
      <c r="AD7" s="2"/>
      <c r="AE7" s="2"/>
      <c r="AF7" s="2"/>
      <c r="AG7" s="5"/>
      <c r="AH7" s="8" t="s">
        <v>3</v>
      </c>
      <c r="AI7" s="9">
        <v>10</v>
      </c>
      <c r="AJ7" s="2">
        <v>0</v>
      </c>
      <c r="AK7" s="2"/>
      <c r="AL7" s="2"/>
      <c r="AM7" s="2"/>
      <c r="AN7" s="2"/>
      <c r="AO7" s="2"/>
      <c r="AP7" s="2"/>
      <c r="AQ7" s="2"/>
      <c r="AR7" s="2"/>
      <c r="AS7" s="2"/>
      <c r="AT7" s="5"/>
      <c r="AU7" s="8" t="s">
        <v>3</v>
      </c>
      <c r="AV7" s="9">
        <v>10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5"/>
      <c r="BI7" s="8" t="s">
        <v>3</v>
      </c>
      <c r="BJ7" s="9">
        <v>10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5"/>
      <c r="BW7" s="5"/>
    </row>
    <row r="8" spans="1:75" ht="16.5" customHeight="1">
      <c r="A8" s="8" t="s">
        <v>4</v>
      </c>
      <c r="B8" s="9">
        <v>20</v>
      </c>
      <c r="C8" s="2">
        <f>SUM(D8:J8)+SUM(N8:U8)+SUM(Y8:AF8)+SUM(AJ8:AQ8)</f>
        <v>9022704.06</v>
      </c>
      <c r="D8" s="2">
        <f aca="true" t="shared" si="0" ref="D8:J8">D10+D11+D12+D26+D27+D28+D31+D32</f>
        <v>3116897</v>
      </c>
      <c r="E8" s="28">
        <f t="shared" si="0"/>
        <v>0</v>
      </c>
      <c r="F8" s="2">
        <f t="shared" si="0"/>
        <v>307828</v>
      </c>
      <c r="G8" s="28">
        <f t="shared" si="0"/>
        <v>412348</v>
      </c>
      <c r="H8" s="28">
        <f t="shared" si="0"/>
        <v>5152131.0600000005</v>
      </c>
      <c r="I8" s="2">
        <f t="shared" si="0"/>
        <v>0</v>
      </c>
      <c r="J8" s="28">
        <f t="shared" si="0"/>
        <v>20000</v>
      </c>
      <c r="K8" s="5"/>
      <c r="L8" s="8" t="s">
        <v>4</v>
      </c>
      <c r="M8" s="9">
        <v>20</v>
      </c>
      <c r="N8" s="28">
        <f aca="true" t="shared" si="1" ref="N8:U8">N10+N11+N12+N26+N27+N28+N31+N32</f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5"/>
      <c r="W8" s="8" t="s">
        <v>4</v>
      </c>
      <c r="X8" s="9">
        <v>20</v>
      </c>
      <c r="Y8" s="2">
        <f aca="true" t="shared" si="2" ref="Y8:AF8">Y10+Y11+Y12+Y26+Y27+Y28+Y31+Y32</f>
        <v>0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2">
        <f t="shared" si="2"/>
        <v>0</v>
      </c>
      <c r="AD8" s="2">
        <f t="shared" si="2"/>
        <v>0</v>
      </c>
      <c r="AE8" s="2">
        <f t="shared" si="2"/>
        <v>0</v>
      </c>
      <c r="AF8" s="2">
        <f t="shared" si="2"/>
        <v>0</v>
      </c>
      <c r="AG8" s="5"/>
      <c r="AH8" s="8" t="s">
        <v>4</v>
      </c>
      <c r="AI8" s="9">
        <v>20</v>
      </c>
      <c r="AJ8" s="2">
        <f aca="true" t="shared" si="3" ref="AJ8:AR8">AJ10+AJ11+AJ12+AJ26+AJ27+AJ28+AJ31+AJ32</f>
        <v>13500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3"/>
        <v>0</v>
      </c>
      <c r="AO8" s="2">
        <f t="shared" si="3"/>
        <v>0</v>
      </c>
      <c r="AP8" s="2">
        <f t="shared" si="3"/>
        <v>0</v>
      </c>
      <c r="AQ8" s="2">
        <f t="shared" si="3"/>
        <v>0</v>
      </c>
      <c r="AR8" s="2">
        <f t="shared" si="3"/>
        <v>0</v>
      </c>
      <c r="AS8" s="2">
        <f>AS10+AS11+AS12+AS26+AS27+AS28+AS31+AS32</f>
        <v>0</v>
      </c>
      <c r="AT8" s="5"/>
      <c r="AU8" s="8" t="s">
        <v>4</v>
      </c>
      <c r="AV8" s="9">
        <v>20</v>
      </c>
      <c r="AW8" s="2">
        <f aca="true" t="shared" si="4" ref="AW8:BF8">AW10+AW11+AW12+AW26+AW27+AW28+AW31+AW32</f>
        <v>0</v>
      </c>
      <c r="AX8" s="2">
        <f t="shared" si="4"/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 t="shared" si="4"/>
        <v>0</v>
      </c>
      <c r="BC8" s="2">
        <f t="shared" si="4"/>
        <v>0</v>
      </c>
      <c r="BD8" s="2">
        <f t="shared" si="4"/>
        <v>0</v>
      </c>
      <c r="BE8" s="2">
        <f t="shared" si="4"/>
        <v>0</v>
      </c>
      <c r="BF8" s="2">
        <f t="shared" si="4"/>
        <v>0</v>
      </c>
      <c r="BG8" s="2">
        <f>BG10+BG11+BG12+BG26+BG27+BG28+BG31+BG32</f>
        <v>0</v>
      </c>
      <c r="BH8" s="5"/>
      <c r="BI8" s="8" t="s">
        <v>4</v>
      </c>
      <c r="BJ8" s="9">
        <v>20</v>
      </c>
      <c r="BK8" s="2">
        <f aca="true" t="shared" si="5" ref="BK8:BT8">BK10+BK11+BK12+BK26+BK27+BK28+BK31+BK32</f>
        <v>0</v>
      </c>
      <c r="BL8" s="2">
        <f t="shared" si="5"/>
        <v>0</v>
      </c>
      <c r="BM8" s="2">
        <f t="shared" si="5"/>
        <v>0</v>
      </c>
      <c r="BN8" s="2">
        <f t="shared" si="5"/>
        <v>0</v>
      </c>
      <c r="BO8" s="2">
        <f t="shared" si="5"/>
        <v>0</v>
      </c>
      <c r="BP8" s="2">
        <f t="shared" si="5"/>
        <v>0</v>
      </c>
      <c r="BQ8" s="2">
        <f t="shared" si="5"/>
        <v>0</v>
      </c>
      <c r="BR8" s="2">
        <f t="shared" si="5"/>
        <v>0</v>
      </c>
      <c r="BS8" s="2">
        <f t="shared" si="5"/>
        <v>0</v>
      </c>
      <c r="BT8" s="2">
        <f t="shared" si="5"/>
        <v>0</v>
      </c>
      <c r="BU8" s="2">
        <f>BU10+BU11+BU12+BU26+BU27+BU28+BU31+BU32</f>
        <v>0</v>
      </c>
      <c r="BV8" s="5"/>
      <c r="BW8" s="5"/>
    </row>
    <row r="9" spans="1:75" ht="11.25" customHeight="1">
      <c r="A9" s="10" t="s">
        <v>5</v>
      </c>
      <c r="B9" s="9"/>
      <c r="C9" s="2"/>
      <c r="D9" s="2"/>
      <c r="E9" s="28"/>
      <c r="F9" s="2"/>
      <c r="G9" s="2"/>
      <c r="H9" s="28"/>
      <c r="I9" s="2"/>
      <c r="J9" s="28"/>
      <c r="K9" s="5"/>
      <c r="L9" s="10" t="s">
        <v>5</v>
      </c>
      <c r="M9" s="9"/>
      <c r="N9" s="28"/>
      <c r="O9" s="2"/>
      <c r="P9" s="2"/>
      <c r="Q9" s="2"/>
      <c r="R9" s="2"/>
      <c r="S9" s="2"/>
      <c r="T9" s="2"/>
      <c r="U9" s="2"/>
      <c r="V9" s="5"/>
      <c r="W9" s="10" t="s">
        <v>5</v>
      </c>
      <c r="X9" s="9"/>
      <c r="Y9" s="2"/>
      <c r="Z9" s="2"/>
      <c r="AA9" s="2"/>
      <c r="AB9" s="2"/>
      <c r="AC9" s="2"/>
      <c r="AD9" s="2"/>
      <c r="AE9" s="2"/>
      <c r="AF9" s="2"/>
      <c r="AG9" s="5"/>
      <c r="AH9" s="10" t="s">
        <v>5</v>
      </c>
      <c r="AI9" s="9"/>
      <c r="AJ9" s="2"/>
      <c r="AK9" s="2"/>
      <c r="AL9" s="2"/>
      <c r="AM9" s="2"/>
      <c r="AN9" s="2"/>
      <c r="AO9" s="2"/>
      <c r="AP9" s="2"/>
      <c r="AQ9" s="2"/>
      <c r="AR9" s="2"/>
      <c r="AS9" s="2"/>
      <c r="AT9" s="5"/>
      <c r="AU9" s="10" t="s">
        <v>5</v>
      </c>
      <c r="AV9" s="9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5"/>
      <c r="BI9" s="10" t="s">
        <v>5</v>
      </c>
      <c r="BJ9" s="9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5"/>
      <c r="BW9" s="5"/>
    </row>
    <row r="10" spans="1:75" ht="18.75">
      <c r="A10" s="8" t="s">
        <v>6</v>
      </c>
      <c r="B10" s="9">
        <v>30</v>
      </c>
      <c r="C10" s="2">
        <f>SUM(D10:J10)+SUM(N10:U10)+SUM(Y10:AF10)+SUM(AJ10:AQ10)</f>
        <v>281575</v>
      </c>
      <c r="D10" s="2">
        <v>231983</v>
      </c>
      <c r="E10" s="28"/>
      <c r="F10" s="2"/>
      <c r="G10" s="2"/>
      <c r="H10" s="28">
        <v>49592</v>
      </c>
      <c r="I10" s="2"/>
      <c r="J10" s="28"/>
      <c r="K10" s="5"/>
      <c r="L10" s="8" t="s">
        <v>6</v>
      </c>
      <c r="M10" s="9">
        <v>30</v>
      </c>
      <c r="N10" s="28"/>
      <c r="O10" s="2"/>
      <c r="P10" s="2"/>
      <c r="Q10" s="2"/>
      <c r="R10" s="2"/>
      <c r="S10" s="2"/>
      <c r="T10" s="2"/>
      <c r="U10" s="2"/>
      <c r="V10" s="5"/>
      <c r="W10" s="8" t="s">
        <v>6</v>
      </c>
      <c r="X10" s="9">
        <v>30</v>
      </c>
      <c r="Y10" s="2"/>
      <c r="Z10" s="2"/>
      <c r="AA10" s="2"/>
      <c r="AB10" s="2"/>
      <c r="AC10" s="2"/>
      <c r="AD10" s="2"/>
      <c r="AE10" s="2"/>
      <c r="AF10" s="2"/>
      <c r="AG10" s="5"/>
      <c r="AH10" s="8" t="s">
        <v>6</v>
      </c>
      <c r="AI10" s="9">
        <v>30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5"/>
      <c r="AU10" s="8" t="s">
        <v>6</v>
      </c>
      <c r="AV10" s="9">
        <v>30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5"/>
      <c r="BI10" s="8" t="s">
        <v>6</v>
      </c>
      <c r="BJ10" s="9">
        <v>30</v>
      </c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5"/>
      <c r="BW10" s="5"/>
    </row>
    <row r="11" spans="1:75" ht="16.5" customHeight="1">
      <c r="A11" s="8" t="s">
        <v>7</v>
      </c>
      <c r="B11" s="9">
        <v>40</v>
      </c>
      <c r="C11" s="2">
        <f>SUM(D11:J11)+SUM(N11:U11)+SUM(Y11:AF11)+SUM(AJ11:AQ11)</f>
        <v>0</v>
      </c>
      <c r="D11" s="2"/>
      <c r="E11" s="28"/>
      <c r="F11" s="2"/>
      <c r="G11" s="2"/>
      <c r="H11" s="28"/>
      <c r="I11" s="2"/>
      <c r="J11" s="28"/>
      <c r="K11" s="5"/>
      <c r="L11" s="8" t="s">
        <v>7</v>
      </c>
      <c r="M11" s="9">
        <v>40</v>
      </c>
      <c r="N11" s="28"/>
      <c r="O11" s="2"/>
      <c r="P11" s="2"/>
      <c r="Q11" s="2"/>
      <c r="R11" s="2"/>
      <c r="S11" s="2"/>
      <c r="T11" s="2"/>
      <c r="U11" s="2"/>
      <c r="V11" s="5"/>
      <c r="W11" s="8" t="s">
        <v>7</v>
      </c>
      <c r="X11" s="9">
        <v>40</v>
      </c>
      <c r="Y11" s="2"/>
      <c r="Z11" s="2"/>
      <c r="AA11" s="2"/>
      <c r="AB11" s="2"/>
      <c r="AC11" s="2"/>
      <c r="AD11" s="2"/>
      <c r="AE11" s="2"/>
      <c r="AF11" s="2"/>
      <c r="AG11" s="5"/>
      <c r="AH11" s="8" t="s">
        <v>7</v>
      </c>
      <c r="AI11" s="9">
        <v>40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5"/>
      <c r="AU11" s="8" t="s">
        <v>7</v>
      </c>
      <c r="AV11" s="9">
        <v>40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5"/>
      <c r="BI11" s="8" t="s">
        <v>7</v>
      </c>
      <c r="BJ11" s="9">
        <v>40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5"/>
      <c r="BW11" s="5"/>
    </row>
    <row r="12" spans="1:75" ht="18.75">
      <c r="A12" s="8" t="s">
        <v>8</v>
      </c>
      <c r="B12" s="9">
        <v>50</v>
      </c>
      <c r="C12" s="2">
        <f>SUM(D12:J12)+SUM(N12:U12)+SUM(Y12:AF12)+SUM(AJ12:AQ12)</f>
        <v>118500</v>
      </c>
      <c r="D12" s="2">
        <f aca="true" t="shared" si="6" ref="D12:J12">D14+D20</f>
        <v>1000</v>
      </c>
      <c r="E12" s="28">
        <f t="shared" si="6"/>
        <v>0</v>
      </c>
      <c r="F12" s="2">
        <f t="shared" si="6"/>
        <v>0</v>
      </c>
      <c r="G12" s="28">
        <f t="shared" si="6"/>
        <v>55500</v>
      </c>
      <c r="H12" s="28">
        <f t="shared" si="6"/>
        <v>42000</v>
      </c>
      <c r="I12" s="2">
        <f t="shared" si="6"/>
        <v>0</v>
      </c>
      <c r="J12" s="28">
        <f t="shared" si="6"/>
        <v>20000</v>
      </c>
      <c r="K12" s="5"/>
      <c r="L12" s="8" t="s">
        <v>8</v>
      </c>
      <c r="M12" s="9">
        <v>50</v>
      </c>
      <c r="N12" s="28">
        <f aca="true" t="shared" si="7" ref="N12:U12">N14+N20</f>
        <v>0</v>
      </c>
      <c r="O12" s="2">
        <f t="shared" si="7"/>
        <v>0</v>
      </c>
      <c r="P12" s="2">
        <f t="shared" si="7"/>
        <v>0</v>
      </c>
      <c r="Q12" s="2">
        <f t="shared" si="7"/>
        <v>0</v>
      </c>
      <c r="R12" s="2">
        <f t="shared" si="7"/>
        <v>0</v>
      </c>
      <c r="S12" s="2">
        <f t="shared" si="7"/>
        <v>0</v>
      </c>
      <c r="T12" s="2">
        <f t="shared" si="7"/>
        <v>0</v>
      </c>
      <c r="U12" s="2">
        <f t="shared" si="7"/>
        <v>0</v>
      </c>
      <c r="V12" s="5"/>
      <c r="W12" s="8" t="s">
        <v>8</v>
      </c>
      <c r="X12" s="9">
        <v>50</v>
      </c>
      <c r="Y12" s="2">
        <f aca="true" t="shared" si="8" ref="Y12:AF12">Y14+Y20</f>
        <v>0</v>
      </c>
      <c r="Z12" s="2">
        <f t="shared" si="8"/>
        <v>0</v>
      </c>
      <c r="AA12" s="2">
        <f t="shared" si="8"/>
        <v>0</v>
      </c>
      <c r="AB12" s="2">
        <f t="shared" si="8"/>
        <v>0</v>
      </c>
      <c r="AC12" s="2">
        <f t="shared" si="8"/>
        <v>0</v>
      </c>
      <c r="AD12" s="2">
        <f t="shared" si="8"/>
        <v>0</v>
      </c>
      <c r="AE12" s="2">
        <f t="shared" si="8"/>
        <v>0</v>
      </c>
      <c r="AF12" s="2">
        <f t="shared" si="8"/>
        <v>0</v>
      </c>
      <c r="AG12" s="5"/>
      <c r="AH12" s="8" t="s">
        <v>8</v>
      </c>
      <c r="AI12" s="9">
        <v>50</v>
      </c>
      <c r="AJ12" s="2">
        <f aca="true" t="shared" si="9" ref="AJ12:AR12">AJ14+AJ20</f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9"/>
        <v>0</v>
      </c>
      <c r="AO12" s="2">
        <f t="shared" si="9"/>
        <v>0</v>
      </c>
      <c r="AP12" s="2">
        <f t="shared" si="9"/>
        <v>0</v>
      </c>
      <c r="AQ12" s="2">
        <f t="shared" si="9"/>
        <v>0</v>
      </c>
      <c r="AR12" s="2">
        <f t="shared" si="9"/>
        <v>0</v>
      </c>
      <c r="AS12" s="2">
        <f>AS14+AS20</f>
        <v>0</v>
      </c>
      <c r="AT12" s="5"/>
      <c r="AU12" s="8" t="s">
        <v>8</v>
      </c>
      <c r="AV12" s="9">
        <v>50</v>
      </c>
      <c r="AW12" s="2">
        <f aca="true" t="shared" si="10" ref="AW12:BF12">AW14+AW20</f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0"/>
        <v>0</v>
      </c>
      <c r="BE12" s="2">
        <f t="shared" si="10"/>
        <v>0</v>
      </c>
      <c r="BF12" s="2">
        <f t="shared" si="10"/>
        <v>0</v>
      </c>
      <c r="BG12" s="2">
        <f>BG14+BG20</f>
        <v>0</v>
      </c>
      <c r="BH12" s="5"/>
      <c r="BI12" s="8" t="s">
        <v>8</v>
      </c>
      <c r="BJ12" s="9">
        <v>50</v>
      </c>
      <c r="BK12" s="2">
        <f aca="true" t="shared" si="11" ref="BK12:BT12">BK14+BK20</f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2">
        <f t="shared" si="11"/>
        <v>0</v>
      </c>
      <c r="BU12" s="2">
        <f>BU14+BU20</f>
        <v>0</v>
      </c>
      <c r="BV12" s="5"/>
      <c r="BW12" s="5"/>
    </row>
    <row r="13" spans="1:75" ht="11.25" customHeight="1">
      <c r="A13" s="10" t="s">
        <v>9</v>
      </c>
      <c r="B13" s="9"/>
      <c r="C13" s="2"/>
      <c r="D13" s="2"/>
      <c r="E13" s="28"/>
      <c r="F13" s="2"/>
      <c r="G13" s="2"/>
      <c r="H13" s="28"/>
      <c r="I13" s="2"/>
      <c r="J13" s="28"/>
      <c r="K13" s="5"/>
      <c r="L13" s="10" t="s">
        <v>9</v>
      </c>
      <c r="M13" s="9"/>
      <c r="N13" s="28"/>
      <c r="O13" s="2"/>
      <c r="P13" s="2"/>
      <c r="Q13" s="2"/>
      <c r="R13" s="2"/>
      <c r="S13" s="2"/>
      <c r="T13" s="2"/>
      <c r="U13" s="2"/>
      <c r="V13" s="5"/>
      <c r="W13" s="10" t="s">
        <v>9</v>
      </c>
      <c r="X13" s="9"/>
      <c r="Y13" s="2"/>
      <c r="Z13" s="2"/>
      <c r="AA13" s="2"/>
      <c r="AB13" s="2"/>
      <c r="AC13" s="2"/>
      <c r="AD13" s="2"/>
      <c r="AE13" s="2"/>
      <c r="AF13" s="2"/>
      <c r="AG13" s="5"/>
      <c r="AH13" s="10" t="s">
        <v>9</v>
      </c>
      <c r="AI13" s="9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5"/>
      <c r="AU13" s="10" t="s">
        <v>9</v>
      </c>
      <c r="AV13" s="9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5"/>
      <c r="BI13" s="10" t="s">
        <v>9</v>
      </c>
      <c r="BJ13" s="9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5"/>
      <c r="BW13" s="5"/>
    </row>
    <row r="14" spans="1:75" ht="16.5" customHeight="1">
      <c r="A14" s="8" t="s">
        <v>10</v>
      </c>
      <c r="B14" s="9">
        <v>60</v>
      </c>
      <c r="C14" s="2">
        <f>SUM(D14:J14)+SUM(N14:U14)+SUM(Y14:AF14)+SUM(AJ14:AQ14)</f>
        <v>118500</v>
      </c>
      <c r="D14" s="2">
        <f aca="true" t="shared" si="12" ref="D14:J14">D16+D17</f>
        <v>1000</v>
      </c>
      <c r="E14" s="28">
        <f t="shared" si="12"/>
        <v>0</v>
      </c>
      <c r="F14" s="2">
        <f t="shared" si="12"/>
        <v>0</v>
      </c>
      <c r="G14" s="28">
        <f t="shared" si="12"/>
        <v>55500</v>
      </c>
      <c r="H14" s="28">
        <f t="shared" si="12"/>
        <v>42000</v>
      </c>
      <c r="I14" s="2">
        <f t="shared" si="12"/>
        <v>0</v>
      </c>
      <c r="J14" s="28">
        <f t="shared" si="12"/>
        <v>20000</v>
      </c>
      <c r="K14" s="5"/>
      <c r="L14" s="8" t="s">
        <v>10</v>
      </c>
      <c r="M14" s="9">
        <v>60</v>
      </c>
      <c r="N14" s="28">
        <f aca="true" t="shared" si="13" ref="N14:U14">N16+N17</f>
        <v>0</v>
      </c>
      <c r="O14" s="2">
        <f t="shared" si="13"/>
        <v>0</v>
      </c>
      <c r="P14" s="2">
        <f t="shared" si="13"/>
        <v>0</v>
      </c>
      <c r="Q14" s="2">
        <f t="shared" si="13"/>
        <v>0</v>
      </c>
      <c r="R14" s="2">
        <f t="shared" si="13"/>
        <v>0</v>
      </c>
      <c r="S14" s="2">
        <f t="shared" si="13"/>
        <v>0</v>
      </c>
      <c r="T14" s="2">
        <f t="shared" si="13"/>
        <v>0</v>
      </c>
      <c r="U14" s="2">
        <f t="shared" si="13"/>
        <v>0</v>
      </c>
      <c r="V14" s="5"/>
      <c r="W14" s="8" t="s">
        <v>10</v>
      </c>
      <c r="X14" s="9">
        <v>60</v>
      </c>
      <c r="Y14" s="2">
        <f aca="true" t="shared" si="14" ref="Y14:AF14">Y16+Y17</f>
        <v>0</v>
      </c>
      <c r="Z14" s="2">
        <f t="shared" si="14"/>
        <v>0</v>
      </c>
      <c r="AA14" s="2">
        <f t="shared" si="14"/>
        <v>0</v>
      </c>
      <c r="AB14" s="2">
        <f t="shared" si="14"/>
        <v>0</v>
      </c>
      <c r="AC14" s="2">
        <f t="shared" si="14"/>
        <v>0</v>
      </c>
      <c r="AD14" s="2">
        <f t="shared" si="14"/>
        <v>0</v>
      </c>
      <c r="AE14" s="2">
        <f t="shared" si="14"/>
        <v>0</v>
      </c>
      <c r="AF14" s="2">
        <f t="shared" si="14"/>
        <v>0</v>
      </c>
      <c r="AG14" s="5"/>
      <c r="AH14" s="8" t="s">
        <v>10</v>
      </c>
      <c r="AI14" s="9">
        <v>60</v>
      </c>
      <c r="AJ14" s="2">
        <f aca="true" t="shared" si="15" ref="AJ14:AR14">AJ16+AJ17</f>
        <v>0</v>
      </c>
      <c r="AK14" s="2">
        <f t="shared" si="15"/>
        <v>0</v>
      </c>
      <c r="AL14" s="2">
        <f t="shared" si="15"/>
        <v>0</v>
      </c>
      <c r="AM14" s="2">
        <f t="shared" si="15"/>
        <v>0</v>
      </c>
      <c r="AN14" s="2">
        <f t="shared" si="15"/>
        <v>0</v>
      </c>
      <c r="AO14" s="2">
        <f t="shared" si="15"/>
        <v>0</v>
      </c>
      <c r="AP14" s="2">
        <f t="shared" si="15"/>
        <v>0</v>
      </c>
      <c r="AQ14" s="2">
        <f t="shared" si="15"/>
        <v>0</v>
      </c>
      <c r="AR14" s="2">
        <f t="shared" si="15"/>
        <v>0</v>
      </c>
      <c r="AS14" s="2">
        <f>AS16+AS17</f>
        <v>0</v>
      </c>
      <c r="AT14" s="5"/>
      <c r="AU14" s="8" t="s">
        <v>10</v>
      </c>
      <c r="AV14" s="9">
        <v>60</v>
      </c>
      <c r="AW14" s="2">
        <f aca="true" t="shared" si="16" ref="AW14:BF14">AW16+AW17</f>
        <v>0</v>
      </c>
      <c r="AX14" s="2">
        <f t="shared" si="16"/>
        <v>0</v>
      </c>
      <c r="AY14" s="2">
        <f t="shared" si="16"/>
        <v>0</v>
      </c>
      <c r="AZ14" s="2">
        <f t="shared" si="16"/>
        <v>0</v>
      </c>
      <c r="BA14" s="2">
        <f t="shared" si="16"/>
        <v>0</v>
      </c>
      <c r="BB14" s="2">
        <f t="shared" si="16"/>
        <v>0</v>
      </c>
      <c r="BC14" s="2">
        <f t="shared" si="16"/>
        <v>0</v>
      </c>
      <c r="BD14" s="2">
        <f t="shared" si="16"/>
        <v>0</v>
      </c>
      <c r="BE14" s="2">
        <f t="shared" si="16"/>
        <v>0</v>
      </c>
      <c r="BF14" s="2">
        <f t="shared" si="16"/>
        <v>0</v>
      </c>
      <c r="BG14" s="2">
        <f>BG16+BG17</f>
        <v>0</v>
      </c>
      <c r="BH14" s="5"/>
      <c r="BI14" s="8" t="s">
        <v>10</v>
      </c>
      <c r="BJ14" s="9">
        <v>60</v>
      </c>
      <c r="BK14" s="2">
        <f aca="true" t="shared" si="17" ref="BK14:BT14">BK16+BK17</f>
        <v>0</v>
      </c>
      <c r="BL14" s="2">
        <f t="shared" si="17"/>
        <v>0</v>
      </c>
      <c r="BM14" s="2">
        <f t="shared" si="17"/>
        <v>0</v>
      </c>
      <c r="BN14" s="2">
        <f t="shared" si="17"/>
        <v>0</v>
      </c>
      <c r="BO14" s="2">
        <f t="shared" si="17"/>
        <v>0</v>
      </c>
      <c r="BP14" s="2">
        <f t="shared" si="17"/>
        <v>0</v>
      </c>
      <c r="BQ14" s="2">
        <f t="shared" si="17"/>
        <v>0</v>
      </c>
      <c r="BR14" s="2">
        <f t="shared" si="17"/>
        <v>0</v>
      </c>
      <c r="BS14" s="2">
        <f t="shared" si="17"/>
        <v>0</v>
      </c>
      <c r="BT14" s="2">
        <f t="shared" si="17"/>
        <v>0</v>
      </c>
      <c r="BU14" s="2">
        <f>BU16+BU17</f>
        <v>0</v>
      </c>
      <c r="BV14" s="5"/>
      <c r="BW14" s="5"/>
    </row>
    <row r="15" spans="1:75" ht="11.25" customHeight="1">
      <c r="A15" s="10" t="s">
        <v>11</v>
      </c>
      <c r="B15" s="9"/>
      <c r="C15" s="2"/>
      <c r="D15" s="2"/>
      <c r="E15" s="28"/>
      <c r="F15" s="2"/>
      <c r="G15" s="2"/>
      <c r="H15" s="28"/>
      <c r="I15" s="2"/>
      <c r="J15" s="28"/>
      <c r="K15" s="5"/>
      <c r="L15" s="10" t="s">
        <v>11</v>
      </c>
      <c r="M15" s="9"/>
      <c r="N15" s="28"/>
      <c r="O15" s="2"/>
      <c r="P15" s="2"/>
      <c r="Q15" s="2"/>
      <c r="R15" s="2"/>
      <c r="S15" s="2"/>
      <c r="T15" s="2"/>
      <c r="U15" s="2"/>
      <c r="V15" s="5"/>
      <c r="W15" s="10" t="s">
        <v>11</v>
      </c>
      <c r="X15" s="9"/>
      <c r="Y15" s="2"/>
      <c r="Z15" s="2"/>
      <c r="AA15" s="2"/>
      <c r="AB15" s="2"/>
      <c r="AC15" s="2"/>
      <c r="AD15" s="2"/>
      <c r="AE15" s="2"/>
      <c r="AF15" s="2"/>
      <c r="AG15" s="5"/>
      <c r="AH15" s="10" t="s">
        <v>11</v>
      </c>
      <c r="AI15" s="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5"/>
      <c r="AU15" s="10" t="s">
        <v>11</v>
      </c>
      <c r="AV15" s="9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5"/>
      <c r="BI15" s="10" t="s">
        <v>11</v>
      </c>
      <c r="BJ15" s="9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5"/>
      <c r="BW15" s="5"/>
    </row>
    <row r="16" spans="1:75" ht="16.5" customHeight="1">
      <c r="A16" s="8" t="s">
        <v>12</v>
      </c>
      <c r="B16" s="9">
        <v>70</v>
      </c>
      <c r="C16" s="2">
        <f>SUM(D16:J16)+SUM(N16:U16)+SUM(Y16:AF16)+SUM(AJ16:AQ16)</f>
        <v>32000</v>
      </c>
      <c r="D16" s="2"/>
      <c r="E16" s="28"/>
      <c r="F16" s="2"/>
      <c r="G16" s="28">
        <v>32000</v>
      </c>
      <c r="H16" s="28"/>
      <c r="I16" s="2"/>
      <c r="J16" s="28"/>
      <c r="K16" s="5"/>
      <c r="L16" s="8" t="s">
        <v>12</v>
      </c>
      <c r="M16" s="9">
        <v>70</v>
      </c>
      <c r="N16" s="28"/>
      <c r="O16" s="2"/>
      <c r="P16" s="2"/>
      <c r="Q16" s="2"/>
      <c r="R16" s="2"/>
      <c r="S16" s="2"/>
      <c r="T16" s="2"/>
      <c r="U16" s="2"/>
      <c r="V16" s="5"/>
      <c r="W16" s="8" t="s">
        <v>12</v>
      </c>
      <c r="X16" s="9">
        <v>70</v>
      </c>
      <c r="Y16" s="2"/>
      <c r="Z16" s="2"/>
      <c r="AA16" s="2"/>
      <c r="AB16" s="2"/>
      <c r="AC16" s="2"/>
      <c r="AD16" s="2"/>
      <c r="AE16" s="2"/>
      <c r="AF16" s="2"/>
      <c r="AG16" s="5"/>
      <c r="AH16" s="8" t="s">
        <v>12</v>
      </c>
      <c r="AI16" s="9">
        <v>70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5"/>
      <c r="AU16" s="8" t="s">
        <v>12</v>
      </c>
      <c r="AV16" s="9">
        <v>70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5"/>
      <c r="BI16" s="8" t="s">
        <v>12</v>
      </c>
      <c r="BJ16" s="9">
        <v>70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5"/>
      <c r="BW16" s="5"/>
    </row>
    <row r="17" spans="1:75" ht="18.75">
      <c r="A17" s="8" t="s">
        <v>13</v>
      </c>
      <c r="B17" s="9">
        <v>80</v>
      </c>
      <c r="C17" s="2">
        <f>SUM(D17:J17)+SUM(N17:U17)+SUM(Y17:AF17)+SUM(AJ17:AQ17)</f>
        <v>86500</v>
      </c>
      <c r="D17" s="2">
        <v>1000</v>
      </c>
      <c r="E17" s="28"/>
      <c r="F17" s="2"/>
      <c r="G17" s="28">
        <v>23500</v>
      </c>
      <c r="H17" s="28">
        <v>42000</v>
      </c>
      <c r="I17" s="2"/>
      <c r="J17" s="28">
        <v>20000</v>
      </c>
      <c r="K17" s="5"/>
      <c r="L17" s="8" t="s">
        <v>13</v>
      </c>
      <c r="M17" s="9">
        <v>80</v>
      </c>
      <c r="N17" s="28"/>
      <c r="O17" s="2"/>
      <c r="P17" s="2"/>
      <c r="Q17" s="2"/>
      <c r="R17" s="2"/>
      <c r="S17" s="2"/>
      <c r="T17" s="2"/>
      <c r="U17" s="2"/>
      <c r="V17" s="5"/>
      <c r="W17" s="8" t="s">
        <v>13</v>
      </c>
      <c r="X17" s="9">
        <v>80</v>
      </c>
      <c r="Y17" s="2"/>
      <c r="Z17" s="2"/>
      <c r="AA17" s="2"/>
      <c r="AB17" s="2"/>
      <c r="AC17" s="2"/>
      <c r="AD17" s="2"/>
      <c r="AE17" s="2"/>
      <c r="AF17" s="2"/>
      <c r="AG17" s="5"/>
      <c r="AH17" s="8" t="s">
        <v>13</v>
      </c>
      <c r="AI17" s="9">
        <v>80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5"/>
      <c r="AU17" s="8" t="s">
        <v>13</v>
      </c>
      <c r="AV17" s="9">
        <v>80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5"/>
      <c r="BI17" s="8" t="s">
        <v>13</v>
      </c>
      <c r="BJ17" s="9">
        <v>80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5"/>
      <c r="BW17" s="5"/>
    </row>
    <row r="18" spans="1:75" ht="11.25" customHeight="1">
      <c r="A18" s="10" t="s">
        <v>9</v>
      </c>
      <c r="B18" s="9"/>
      <c r="C18" s="2"/>
      <c r="D18" s="2"/>
      <c r="E18" s="28"/>
      <c r="F18" s="2"/>
      <c r="G18" s="2"/>
      <c r="H18" s="28"/>
      <c r="I18" s="2"/>
      <c r="J18" s="28"/>
      <c r="K18" s="5"/>
      <c r="L18" s="10" t="s">
        <v>9</v>
      </c>
      <c r="M18" s="9"/>
      <c r="N18" s="28"/>
      <c r="O18" s="2"/>
      <c r="P18" s="2"/>
      <c r="Q18" s="2"/>
      <c r="R18" s="2"/>
      <c r="S18" s="2"/>
      <c r="T18" s="2"/>
      <c r="U18" s="2"/>
      <c r="V18" s="5"/>
      <c r="W18" s="10" t="s">
        <v>9</v>
      </c>
      <c r="X18" s="9"/>
      <c r="Y18" s="2"/>
      <c r="Z18" s="2"/>
      <c r="AA18" s="2"/>
      <c r="AB18" s="2"/>
      <c r="AC18" s="2"/>
      <c r="AD18" s="2"/>
      <c r="AE18" s="2"/>
      <c r="AF18" s="2"/>
      <c r="AG18" s="5"/>
      <c r="AH18" s="10" t="s">
        <v>9</v>
      </c>
      <c r="AI18" s="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5"/>
      <c r="AU18" s="10" t="s">
        <v>9</v>
      </c>
      <c r="AV18" s="9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5"/>
      <c r="BI18" s="10" t="s">
        <v>9</v>
      </c>
      <c r="BJ18" s="9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5"/>
      <c r="BW18" s="5"/>
    </row>
    <row r="19" spans="1:75" ht="16.5" customHeight="1">
      <c r="A19" s="8" t="s">
        <v>14</v>
      </c>
      <c r="B19" s="9">
        <v>90</v>
      </c>
      <c r="C19" s="2">
        <f>SUM(D19:J19)+SUM(N19:U19)+SUM(Y19:AF19)+SUM(AJ19:AQ19)</f>
        <v>0</v>
      </c>
      <c r="D19" s="2"/>
      <c r="E19" s="28"/>
      <c r="F19" s="2"/>
      <c r="G19" s="2"/>
      <c r="H19" s="28"/>
      <c r="I19" s="2"/>
      <c r="J19" s="28"/>
      <c r="K19" s="5"/>
      <c r="L19" s="8" t="s">
        <v>14</v>
      </c>
      <c r="M19" s="9">
        <v>90</v>
      </c>
      <c r="N19" s="28"/>
      <c r="O19" s="2"/>
      <c r="P19" s="2"/>
      <c r="Q19" s="2"/>
      <c r="R19" s="2"/>
      <c r="S19" s="2"/>
      <c r="T19" s="2"/>
      <c r="U19" s="2"/>
      <c r="V19" s="5"/>
      <c r="W19" s="8" t="s">
        <v>14</v>
      </c>
      <c r="X19" s="9">
        <v>90</v>
      </c>
      <c r="Y19" s="2"/>
      <c r="Z19" s="2"/>
      <c r="AA19" s="2"/>
      <c r="AB19" s="2"/>
      <c r="AC19" s="2"/>
      <c r="AD19" s="2"/>
      <c r="AE19" s="2"/>
      <c r="AF19" s="2"/>
      <c r="AG19" s="5"/>
      <c r="AH19" s="8" t="s">
        <v>14</v>
      </c>
      <c r="AI19" s="9">
        <v>90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5"/>
      <c r="AU19" s="8" t="s">
        <v>14</v>
      </c>
      <c r="AV19" s="9">
        <v>90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5"/>
      <c r="BI19" s="8" t="s">
        <v>14</v>
      </c>
      <c r="BJ19" s="9">
        <v>90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5"/>
      <c r="BW19" s="5"/>
    </row>
    <row r="20" spans="1:75" ht="18.75">
      <c r="A20" s="8" t="s">
        <v>0</v>
      </c>
      <c r="B20" s="9">
        <v>100</v>
      </c>
      <c r="C20" s="2">
        <f>SUM(D20:J20)+SUM(N20:U20)+SUM(Y20:AF20)+SUM(AJ20:AQ20)</f>
        <v>0</v>
      </c>
      <c r="D20" s="2">
        <f aca="true" t="shared" si="18" ref="D20:J20">D22+D23</f>
        <v>0</v>
      </c>
      <c r="E20" s="28">
        <f t="shared" si="18"/>
        <v>0</v>
      </c>
      <c r="F20" s="2">
        <f t="shared" si="18"/>
        <v>0</v>
      </c>
      <c r="G20" s="2">
        <f t="shared" si="18"/>
        <v>0</v>
      </c>
      <c r="H20" s="28">
        <f t="shared" si="18"/>
        <v>0</v>
      </c>
      <c r="I20" s="2">
        <f t="shared" si="18"/>
        <v>0</v>
      </c>
      <c r="J20" s="28">
        <f t="shared" si="18"/>
        <v>0</v>
      </c>
      <c r="K20" s="5"/>
      <c r="L20" s="8" t="s">
        <v>0</v>
      </c>
      <c r="M20" s="9">
        <v>100</v>
      </c>
      <c r="N20" s="28">
        <f aca="true" t="shared" si="19" ref="N20:U20">N22+N23</f>
        <v>0</v>
      </c>
      <c r="O20" s="2">
        <f t="shared" si="19"/>
        <v>0</v>
      </c>
      <c r="P20" s="2">
        <f t="shared" si="19"/>
        <v>0</v>
      </c>
      <c r="Q20" s="2">
        <f t="shared" si="19"/>
        <v>0</v>
      </c>
      <c r="R20" s="2">
        <f t="shared" si="19"/>
        <v>0</v>
      </c>
      <c r="S20" s="2">
        <f t="shared" si="19"/>
        <v>0</v>
      </c>
      <c r="T20" s="2">
        <f t="shared" si="19"/>
        <v>0</v>
      </c>
      <c r="U20" s="2">
        <f t="shared" si="19"/>
        <v>0</v>
      </c>
      <c r="V20" s="5"/>
      <c r="W20" s="8" t="s">
        <v>0</v>
      </c>
      <c r="X20" s="9">
        <v>100</v>
      </c>
      <c r="Y20" s="2">
        <f aca="true" t="shared" si="20" ref="Y20:AF20">Y22+Y23</f>
        <v>0</v>
      </c>
      <c r="Z20" s="2">
        <f t="shared" si="20"/>
        <v>0</v>
      </c>
      <c r="AA20" s="2">
        <f t="shared" si="20"/>
        <v>0</v>
      </c>
      <c r="AB20" s="2">
        <f t="shared" si="20"/>
        <v>0</v>
      </c>
      <c r="AC20" s="2">
        <f t="shared" si="20"/>
        <v>0</v>
      </c>
      <c r="AD20" s="2">
        <f t="shared" si="20"/>
        <v>0</v>
      </c>
      <c r="AE20" s="2">
        <f t="shared" si="20"/>
        <v>0</v>
      </c>
      <c r="AF20" s="2">
        <f t="shared" si="20"/>
        <v>0</v>
      </c>
      <c r="AG20" s="5"/>
      <c r="AH20" s="8" t="s">
        <v>0</v>
      </c>
      <c r="AI20" s="9">
        <v>100</v>
      </c>
      <c r="AJ20" s="2">
        <f aca="true" t="shared" si="21" ref="AJ20:AR20">AJ22+AJ23</f>
        <v>0</v>
      </c>
      <c r="AK20" s="2">
        <f t="shared" si="21"/>
        <v>0</v>
      </c>
      <c r="AL20" s="2">
        <f t="shared" si="21"/>
        <v>0</v>
      </c>
      <c r="AM20" s="2">
        <f t="shared" si="21"/>
        <v>0</v>
      </c>
      <c r="AN20" s="2">
        <f t="shared" si="21"/>
        <v>0</v>
      </c>
      <c r="AO20" s="2">
        <f t="shared" si="21"/>
        <v>0</v>
      </c>
      <c r="AP20" s="2">
        <f t="shared" si="21"/>
        <v>0</v>
      </c>
      <c r="AQ20" s="2">
        <f t="shared" si="21"/>
        <v>0</v>
      </c>
      <c r="AR20" s="2">
        <f t="shared" si="21"/>
        <v>0</v>
      </c>
      <c r="AS20" s="2">
        <f>AS22+AS23</f>
        <v>0</v>
      </c>
      <c r="AT20" s="5"/>
      <c r="AU20" s="8" t="s">
        <v>0</v>
      </c>
      <c r="AV20" s="9">
        <v>100</v>
      </c>
      <c r="AW20" s="2">
        <f aca="true" t="shared" si="22" ref="AW20:BF20">AW22+AW23</f>
        <v>0</v>
      </c>
      <c r="AX20" s="2">
        <f t="shared" si="22"/>
        <v>0</v>
      </c>
      <c r="AY20" s="2">
        <f t="shared" si="22"/>
        <v>0</v>
      </c>
      <c r="AZ20" s="2">
        <f t="shared" si="22"/>
        <v>0</v>
      </c>
      <c r="BA20" s="2">
        <f t="shared" si="22"/>
        <v>0</v>
      </c>
      <c r="BB20" s="2">
        <f t="shared" si="22"/>
        <v>0</v>
      </c>
      <c r="BC20" s="2">
        <f t="shared" si="22"/>
        <v>0</v>
      </c>
      <c r="BD20" s="2">
        <f t="shared" si="22"/>
        <v>0</v>
      </c>
      <c r="BE20" s="2">
        <f t="shared" si="22"/>
        <v>0</v>
      </c>
      <c r="BF20" s="2">
        <f t="shared" si="22"/>
        <v>0</v>
      </c>
      <c r="BG20" s="2">
        <f>BG22+BG23</f>
        <v>0</v>
      </c>
      <c r="BH20" s="5"/>
      <c r="BI20" s="8" t="s">
        <v>0</v>
      </c>
      <c r="BJ20" s="9">
        <v>100</v>
      </c>
      <c r="BK20" s="2">
        <f aca="true" t="shared" si="23" ref="BK20:BT20">BK22+BK23</f>
        <v>0</v>
      </c>
      <c r="BL20" s="2">
        <f t="shared" si="23"/>
        <v>0</v>
      </c>
      <c r="BM20" s="2">
        <f t="shared" si="23"/>
        <v>0</v>
      </c>
      <c r="BN20" s="2">
        <f t="shared" si="23"/>
        <v>0</v>
      </c>
      <c r="BO20" s="2">
        <f t="shared" si="23"/>
        <v>0</v>
      </c>
      <c r="BP20" s="2">
        <f t="shared" si="23"/>
        <v>0</v>
      </c>
      <c r="BQ20" s="2">
        <f t="shared" si="23"/>
        <v>0</v>
      </c>
      <c r="BR20" s="2">
        <f t="shared" si="23"/>
        <v>0</v>
      </c>
      <c r="BS20" s="2">
        <f t="shared" si="23"/>
        <v>0</v>
      </c>
      <c r="BT20" s="2">
        <f t="shared" si="23"/>
        <v>0</v>
      </c>
      <c r="BU20" s="2">
        <f>BU22+BU23</f>
        <v>0</v>
      </c>
      <c r="BV20" s="5"/>
      <c r="BW20" s="5"/>
    </row>
    <row r="21" spans="1:75" ht="11.25" customHeight="1">
      <c r="A21" s="10" t="s">
        <v>11</v>
      </c>
      <c r="B21" s="9"/>
      <c r="C21" s="2"/>
      <c r="D21" s="2"/>
      <c r="E21" s="28"/>
      <c r="F21" s="2"/>
      <c r="G21" s="2"/>
      <c r="H21" s="28"/>
      <c r="I21" s="2"/>
      <c r="J21" s="28"/>
      <c r="K21" s="5"/>
      <c r="L21" s="10" t="s">
        <v>11</v>
      </c>
      <c r="M21" s="9"/>
      <c r="N21" s="28"/>
      <c r="O21" s="2"/>
      <c r="P21" s="2"/>
      <c r="Q21" s="2"/>
      <c r="R21" s="2"/>
      <c r="S21" s="2"/>
      <c r="T21" s="2"/>
      <c r="U21" s="2"/>
      <c r="V21" s="5"/>
      <c r="W21" s="10" t="s">
        <v>11</v>
      </c>
      <c r="X21" s="9"/>
      <c r="Y21" s="2"/>
      <c r="Z21" s="2"/>
      <c r="AA21" s="2"/>
      <c r="AB21" s="2"/>
      <c r="AC21" s="2"/>
      <c r="AD21" s="2"/>
      <c r="AE21" s="2"/>
      <c r="AF21" s="2"/>
      <c r="AG21" s="5"/>
      <c r="AH21" s="10" t="s">
        <v>11</v>
      </c>
      <c r="AI21" s="9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5"/>
      <c r="AU21" s="10" t="s">
        <v>11</v>
      </c>
      <c r="AV21" s="9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5"/>
      <c r="BI21" s="10" t="s">
        <v>11</v>
      </c>
      <c r="BJ21" s="9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5"/>
      <c r="BW21" s="5"/>
    </row>
    <row r="22" spans="1:75" ht="18.75">
      <c r="A22" s="8" t="s">
        <v>15</v>
      </c>
      <c r="B22" s="9">
        <v>110</v>
      </c>
      <c r="C22" s="2">
        <f>SUM(D22:J22)+SUM(N22:U22)+SUM(Y22:AF22)+SUM(AJ22:AQ22)</f>
        <v>0</v>
      </c>
      <c r="D22" s="2"/>
      <c r="E22" s="28"/>
      <c r="F22" s="2"/>
      <c r="G22" s="2"/>
      <c r="H22" s="28"/>
      <c r="I22" s="2"/>
      <c r="J22" s="28"/>
      <c r="K22" s="5"/>
      <c r="L22" s="8" t="s">
        <v>15</v>
      </c>
      <c r="M22" s="9">
        <v>110</v>
      </c>
      <c r="N22" s="28"/>
      <c r="O22" s="2"/>
      <c r="P22" s="2"/>
      <c r="Q22" s="2"/>
      <c r="R22" s="2"/>
      <c r="S22" s="2"/>
      <c r="T22" s="2"/>
      <c r="U22" s="2"/>
      <c r="V22" s="5"/>
      <c r="W22" s="8" t="s">
        <v>15</v>
      </c>
      <c r="X22" s="9">
        <v>110</v>
      </c>
      <c r="Y22" s="2"/>
      <c r="Z22" s="2"/>
      <c r="AA22" s="2"/>
      <c r="AB22" s="2"/>
      <c r="AC22" s="2"/>
      <c r="AD22" s="2"/>
      <c r="AE22" s="2"/>
      <c r="AF22" s="2"/>
      <c r="AG22" s="5"/>
      <c r="AH22" s="8" t="s">
        <v>15</v>
      </c>
      <c r="AI22" s="9">
        <v>110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5"/>
      <c r="AU22" s="8" t="s">
        <v>15</v>
      </c>
      <c r="AV22" s="9">
        <v>110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5"/>
      <c r="BI22" s="8" t="s">
        <v>15</v>
      </c>
      <c r="BJ22" s="9">
        <v>110</v>
      </c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5"/>
      <c r="BW22" s="5"/>
    </row>
    <row r="23" spans="1:75" ht="18.75">
      <c r="A23" s="8" t="s">
        <v>16</v>
      </c>
      <c r="B23" s="9">
        <v>120</v>
      </c>
      <c r="C23" s="2">
        <f>SUM(D23:J23)+SUM(N23:U23)+SUM(Y23:AF23)+SUM(AJ23:AQ23)</f>
        <v>0</v>
      </c>
      <c r="D23" s="2"/>
      <c r="E23" s="28"/>
      <c r="F23" s="2"/>
      <c r="G23" s="2"/>
      <c r="H23" s="28"/>
      <c r="I23" s="2"/>
      <c r="J23" s="28"/>
      <c r="K23" s="5"/>
      <c r="L23" s="8" t="s">
        <v>16</v>
      </c>
      <c r="M23" s="9">
        <v>120</v>
      </c>
      <c r="N23" s="28"/>
      <c r="O23" s="2"/>
      <c r="P23" s="2"/>
      <c r="Q23" s="2"/>
      <c r="R23" s="2"/>
      <c r="S23" s="2"/>
      <c r="T23" s="2"/>
      <c r="U23" s="2"/>
      <c r="V23" s="5"/>
      <c r="W23" s="8" t="s">
        <v>16</v>
      </c>
      <c r="X23" s="9">
        <v>120</v>
      </c>
      <c r="Y23" s="2"/>
      <c r="Z23" s="2"/>
      <c r="AA23" s="2"/>
      <c r="AB23" s="2"/>
      <c r="AC23" s="2"/>
      <c r="AD23" s="2"/>
      <c r="AE23" s="2"/>
      <c r="AF23" s="2"/>
      <c r="AG23" s="5"/>
      <c r="AH23" s="8" t="s">
        <v>16</v>
      </c>
      <c r="AI23" s="9">
        <v>120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5"/>
      <c r="AU23" s="8" t="s">
        <v>16</v>
      </c>
      <c r="AV23" s="9">
        <v>120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5"/>
      <c r="BI23" s="8" t="s">
        <v>16</v>
      </c>
      <c r="BJ23" s="9">
        <v>120</v>
      </c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5"/>
      <c r="BW23" s="5"/>
    </row>
    <row r="24" spans="1:75" ht="11.25" customHeight="1">
      <c r="A24" s="10" t="s">
        <v>9</v>
      </c>
      <c r="B24" s="9"/>
      <c r="C24" s="2"/>
      <c r="D24" s="2"/>
      <c r="E24" s="28"/>
      <c r="F24" s="2"/>
      <c r="G24" s="2"/>
      <c r="H24" s="28"/>
      <c r="I24" s="2"/>
      <c r="J24" s="28"/>
      <c r="K24" s="5"/>
      <c r="L24" s="10" t="s">
        <v>9</v>
      </c>
      <c r="M24" s="9"/>
      <c r="N24" s="28"/>
      <c r="O24" s="2"/>
      <c r="P24" s="2"/>
      <c r="Q24" s="2"/>
      <c r="R24" s="2"/>
      <c r="S24" s="2"/>
      <c r="T24" s="2"/>
      <c r="U24" s="2"/>
      <c r="V24" s="5"/>
      <c r="W24" s="10" t="s">
        <v>9</v>
      </c>
      <c r="X24" s="9"/>
      <c r="Y24" s="2"/>
      <c r="Z24" s="2"/>
      <c r="AA24" s="2"/>
      <c r="AB24" s="2"/>
      <c r="AC24" s="2"/>
      <c r="AD24" s="2"/>
      <c r="AE24" s="2"/>
      <c r="AF24" s="2"/>
      <c r="AG24" s="5"/>
      <c r="AH24" s="10" t="s">
        <v>9</v>
      </c>
      <c r="AI24" s="9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5"/>
      <c r="AU24" s="10" t="s">
        <v>9</v>
      </c>
      <c r="AV24" s="9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5"/>
      <c r="BI24" s="10" t="s">
        <v>9</v>
      </c>
      <c r="BJ24" s="9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5"/>
      <c r="BW24" s="5"/>
    </row>
    <row r="25" spans="1:75" ht="16.5" customHeight="1">
      <c r="A25" s="17" t="s">
        <v>17</v>
      </c>
      <c r="B25" s="9">
        <v>130</v>
      </c>
      <c r="C25" s="2">
        <f aca="true" t="shared" si="24" ref="C25:C33">SUM(D25:J25)+SUM(N25:U25)+SUM(Y25:AF25)+SUM(AJ25:AQ25)</f>
        <v>0</v>
      </c>
      <c r="D25" s="2"/>
      <c r="E25" s="28"/>
      <c r="F25" s="2"/>
      <c r="G25" s="2"/>
      <c r="H25" s="28"/>
      <c r="I25" s="2"/>
      <c r="J25" s="28"/>
      <c r="K25" s="5"/>
      <c r="L25" s="17" t="s">
        <v>17</v>
      </c>
      <c r="M25" s="9">
        <v>130</v>
      </c>
      <c r="N25" s="28"/>
      <c r="O25" s="2"/>
      <c r="P25" s="2"/>
      <c r="Q25" s="2"/>
      <c r="R25" s="2"/>
      <c r="S25" s="2"/>
      <c r="T25" s="2"/>
      <c r="U25" s="2"/>
      <c r="V25" s="5"/>
      <c r="W25" s="17" t="s">
        <v>17</v>
      </c>
      <c r="X25" s="9">
        <v>130</v>
      </c>
      <c r="Y25" s="2"/>
      <c r="Z25" s="2"/>
      <c r="AA25" s="2"/>
      <c r="AB25" s="2"/>
      <c r="AC25" s="2"/>
      <c r="AD25" s="2"/>
      <c r="AE25" s="2"/>
      <c r="AF25" s="2"/>
      <c r="AG25" s="5"/>
      <c r="AH25" s="17" t="s">
        <v>17</v>
      </c>
      <c r="AI25" s="9">
        <v>130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5"/>
      <c r="AU25" s="17" t="s">
        <v>17</v>
      </c>
      <c r="AV25" s="9">
        <v>130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5"/>
      <c r="BI25" s="17" t="s">
        <v>17</v>
      </c>
      <c r="BJ25" s="9">
        <v>130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5"/>
      <c r="BW25" s="5"/>
    </row>
    <row r="26" spans="1:75" ht="18.75">
      <c r="A26" s="8" t="s">
        <v>18</v>
      </c>
      <c r="B26" s="9">
        <v>140</v>
      </c>
      <c r="C26" s="2">
        <f t="shared" si="24"/>
        <v>0</v>
      </c>
      <c r="D26" s="2"/>
      <c r="E26" s="28"/>
      <c r="F26" s="2">
        <v>0</v>
      </c>
      <c r="G26" s="2"/>
      <c r="H26" s="28"/>
      <c r="I26" s="2"/>
      <c r="J26" s="28"/>
      <c r="K26" s="5"/>
      <c r="L26" s="8" t="s">
        <v>18</v>
      </c>
      <c r="M26" s="9">
        <v>140</v>
      </c>
      <c r="N26" s="28"/>
      <c r="O26" s="2"/>
      <c r="P26" s="2"/>
      <c r="Q26" s="2">
        <v>0</v>
      </c>
      <c r="R26" s="2"/>
      <c r="S26" s="2"/>
      <c r="T26" s="2"/>
      <c r="U26" s="2"/>
      <c r="V26" s="5"/>
      <c r="W26" s="8" t="s">
        <v>18</v>
      </c>
      <c r="X26" s="9">
        <v>140</v>
      </c>
      <c r="Y26" s="2"/>
      <c r="Z26" s="2"/>
      <c r="AA26" s="2"/>
      <c r="AB26" s="2"/>
      <c r="AC26" s="2"/>
      <c r="AD26" s="2"/>
      <c r="AE26" s="2"/>
      <c r="AF26" s="2"/>
      <c r="AG26" s="5"/>
      <c r="AH26" s="8" t="s">
        <v>18</v>
      </c>
      <c r="AI26" s="9">
        <v>140</v>
      </c>
      <c r="AJ26" s="2"/>
      <c r="AK26" s="2"/>
      <c r="AL26" s="2"/>
      <c r="AM26" s="2">
        <v>0</v>
      </c>
      <c r="AN26" s="2"/>
      <c r="AO26" s="2"/>
      <c r="AP26" s="2"/>
      <c r="AQ26" s="2"/>
      <c r="AR26" s="2"/>
      <c r="AS26" s="2"/>
      <c r="AT26" s="5"/>
      <c r="AU26" s="8" t="s">
        <v>18</v>
      </c>
      <c r="AV26" s="9">
        <v>140</v>
      </c>
      <c r="AW26" s="2"/>
      <c r="AX26" s="2"/>
      <c r="AY26" s="2"/>
      <c r="AZ26" s="2">
        <v>0</v>
      </c>
      <c r="BA26" s="2"/>
      <c r="BB26" s="2"/>
      <c r="BC26" s="2"/>
      <c r="BD26" s="2"/>
      <c r="BE26" s="2"/>
      <c r="BF26" s="2"/>
      <c r="BG26" s="2"/>
      <c r="BH26" s="5"/>
      <c r="BI26" s="8" t="s">
        <v>18</v>
      </c>
      <c r="BJ26" s="9">
        <v>140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5"/>
      <c r="BW26" s="5"/>
    </row>
    <row r="27" spans="1:75" ht="18.75">
      <c r="A27" s="8" t="s">
        <v>19</v>
      </c>
      <c r="B27" s="9">
        <v>150</v>
      </c>
      <c r="C27" s="2">
        <f t="shared" si="24"/>
        <v>1033914</v>
      </c>
      <c r="D27" s="2">
        <v>1033914</v>
      </c>
      <c r="E27" s="28"/>
      <c r="F27" s="2"/>
      <c r="G27" s="2"/>
      <c r="H27" s="28"/>
      <c r="I27" s="2"/>
      <c r="J27" s="28"/>
      <c r="K27" s="5"/>
      <c r="L27" s="8" t="s">
        <v>19</v>
      </c>
      <c r="M27" s="9">
        <v>150</v>
      </c>
      <c r="N27" s="28"/>
      <c r="O27" s="2"/>
      <c r="P27" s="2"/>
      <c r="Q27" s="2"/>
      <c r="R27" s="2"/>
      <c r="S27" s="2"/>
      <c r="T27" s="2"/>
      <c r="U27" s="2"/>
      <c r="V27" s="5"/>
      <c r="W27" s="8" t="s">
        <v>19</v>
      </c>
      <c r="X27" s="9">
        <v>150</v>
      </c>
      <c r="Y27" s="2"/>
      <c r="Z27" s="2"/>
      <c r="AA27" s="2"/>
      <c r="AB27" s="2"/>
      <c r="AC27" s="2"/>
      <c r="AD27" s="2"/>
      <c r="AE27" s="2"/>
      <c r="AF27" s="2"/>
      <c r="AG27" s="5"/>
      <c r="AH27" s="8" t="s">
        <v>19</v>
      </c>
      <c r="AI27" s="9">
        <v>150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5"/>
      <c r="AU27" s="8" t="s">
        <v>19</v>
      </c>
      <c r="AV27" s="9">
        <v>150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5"/>
      <c r="BI27" s="8" t="s">
        <v>19</v>
      </c>
      <c r="BJ27" s="9">
        <v>150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5"/>
      <c r="BW27" s="5"/>
    </row>
    <row r="28" spans="1:75" ht="18.75">
      <c r="A28" s="8" t="s">
        <v>20</v>
      </c>
      <c r="B28" s="9">
        <v>160</v>
      </c>
      <c r="C28" s="2">
        <f t="shared" si="24"/>
        <v>59950.73</v>
      </c>
      <c r="D28" s="2"/>
      <c r="E28" s="28"/>
      <c r="F28" s="2"/>
      <c r="G28" s="2">
        <f>G30</f>
        <v>0</v>
      </c>
      <c r="H28" s="28">
        <v>59950.73</v>
      </c>
      <c r="I28" s="2"/>
      <c r="J28" s="28"/>
      <c r="K28" s="5"/>
      <c r="L28" s="8" t="s">
        <v>20</v>
      </c>
      <c r="M28" s="9">
        <v>160</v>
      </c>
      <c r="N28" s="28"/>
      <c r="O28" s="2"/>
      <c r="P28" s="2"/>
      <c r="Q28" s="2"/>
      <c r="R28" s="2"/>
      <c r="S28" s="2"/>
      <c r="T28" s="2"/>
      <c r="U28" s="2"/>
      <c r="V28" s="5"/>
      <c r="W28" s="8" t="s">
        <v>20</v>
      </c>
      <c r="X28" s="9">
        <v>160</v>
      </c>
      <c r="Y28" s="2"/>
      <c r="Z28" s="2"/>
      <c r="AA28" s="2"/>
      <c r="AB28" s="2"/>
      <c r="AC28" s="2"/>
      <c r="AD28" s="2"/>
      <c r="AE28" s="2"/>
      <c r="AF28" s="2"/>
      <c r="AG28" s="5"/>
      <c r="AH28" s="8" t="s">
        <v>20</v>
      </c>
      <c r="AI28" s="9">
        <v>160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5"/>
      <c r="AU28" s="8" t="s">
        <v>20</v>
      </c>
      <c r="AV28" s="9">
        <v>160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5"/>
      <c r="BI28" s="8" t="s">
        <v>20</v>
      </c>
      <c r="BJ28" s="9">
        <v>160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5"/>
      <c r="BW28" s="5"/>
    </row>
    <row r="29" spans="1:75" ht="12" customHeight="1">
      <c r="A29" s="10" t="s">
        <v>5</v>
      </c>
      <c r="B29" s="9"/>
      <c r="C29" s="2"/>
      <c r="D29" s="2"/>
      <c r="E29" s="28"/>
      <c r="F29" s="2"/>
      <c r="G29" s="2"/>
      <c r="H29" s="28"/>
      <c r="I29" s="2"/>
      <c r="J29" s="28"/>
      <c r="K29" s="5"/>
      <c r="L29" s="10" t="s">
        <v>5</v>
      </c>
      <c r="M29" s="9"/>
      <c r="N29" s="28"/>
      <c r="O29" s="2"/>
      <c r="P29" s="2"/>
      <c r="Q29" s="2"/>
      <c r="R29" s="2"/>
      <c r="S29" s="2"/>
      <c r="T29" s="2"/>
      <c r="U29" s="2"/>
      <c r="V29" s="5"/>
      <c r="W29" s="10" t="s">
        <v>5</v>
      </c>
      <c r="X29" s="9"/>
      <c r="Y29" s="2"/>
      <c r="Z29" s="2"/>
      <c r="AA29" s="2"/>
      <c r="AB29" s="2"/>
      <c r="AC29" s="2"/>
      <c r="AD29" s="2"/>
      <c r="AE29" s="2"/>
      <c r="AF29" s="2"/>
      <c r="AG29" s="5"/>
      <c r="AH29" s="10" t="s">
        <v>5</v>
      </c>
      <c r="AI29" s="9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5"/>
      <c r="AU29" s="10" t="s">
        <v>5</v>
      </c>
      <c r="AV29" s="9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5"/>
      <c r="BI29" s="10" t="s">
        <v>5</v>
      </c>
      <c r="BJ29" s="9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5"/>
      <c r="BW29" s="5"/>
    </row>
    <row r="30" spans="1:75" ht="18.75">
      <c r="A30" s="8" t="s">
        <v>95</v>
      </c>
      <c r="B30" s="9">
        <v>165</v>
      </c>
      <c r="C30" s="2">
        <f t="shared" si="24"/>
        <v>0</v>
      </c>
      <c r="D30" s="2"/>
      <c r="E30" s="28"/>
      <c r="F30" s="2"/>
      <c r="G30" s="2"/>
      <c r="H30" s="28"/>
      <c r="I30" s="2"/>
      <c r="J30" s="28"/>
      <c r="K30" s="5"/>
      <c r="L30" s="8" t="s">
        <v>95</v>
      </c>
      <c r="M30" s="9">
        <v>165</v>
      </c>
      <c r="N30" s="28"/>
      <c r="O30" s="2"/>
      <c r="P30" s="2"/>
      <c r="Q30" s="2"/>
      <c r="R30" s="2"/>
      <c r="S30" s="2"/>
      <c r="T30" s="2"/>
      <c r="U30" s="2"/>
      <c r="V30" s="5"/>
      <c r="W30" s="8" t="s">
        <v>95</v>
      </c>
      <c r="X30" s="9">
        <v>165</v>
      </c>
      <c r="Y30" s="2"/>
      <c r="Z30" s="2"/>
      <c r="AA30" s="2"/>
      <c r="AB30" s="2"/>
      <c r="AC30" s="2"/>
      <c r="AD30" s="2"/>
      <c r="AE30" s="2"/>
      <c r="AF30" s="2"/>
      <c r="AG30" s="5"/>
      <c r="AH30" s="8" t="s">
        <v>95</v>
      </c>
      <c r="AI30" s="9">
        <v>165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5"/>
      <c r="AU30" s="8" t="s">
        <v>95</v>
      </c>
      <c r="AV30" s="9">
        <v>165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5"/>
      <c r="BI30" s="8" t="s">
        <v>95</v>
      </c>
      <c r="BJ30" s="9">
        <v>165</v>
      </c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5"/>
      <c r="BW30" s="5"/>
    </row>
    <row r="31" spans="1:75" ht="18.75">
      <c r="A31" s="8" t="s">
        <v>21</v>
      </c>
      <c r="B31" s="9">
        <v>170</v>
      </c>
      <c r="C31" s="2">
        <f t="shared" si="24"/>
        <v>7513764.33</v>
      </c>
      <c r="D31" s="2">
        <v>1835000</v>
      </c>
      <c r="E31" s="28"/>
      <c r="F31" s="2">
        <v>307828</v>
      </c>
      <c r="G31" s="28">
        <v>356848</v>
      </c>
      <c r="H31" s="28">
        <v>5000588.33</v>
      </c>
      <c r="I31" s="2"/>
      <c r="J31" s="28"/>
      <c r="K31" s="5"/>
      <c r="L31" s="8" t="s">
        <v>21</v>
      </c>
      <c r="M31" s="9">
        <v>170</v>
      </c>
      <c r="N31" s="28"/>
      <c r="O31" s="2"/>
      <c r="P31" s="2"/>
      <c r="Q31" s="2"/>
      <c r="R31" s="2"/>
      <c r="S31" s="2"/>
      <c r="T31" s="2"/>
      <c r="U31" s="2"/>
      <c r="V31" s="5"/>
      <c r="W31" s="8" t="s">
        <v>21</v>
      </c>
      <c r="X31" s="9">
        <v>170</v>
      </c>
      <c r="Y31" s="2"/>
      <c r="Z31" s="2"/>
      <c r="AA31" s="2"/>
      <c r="AB31" s="2"/>
      <c r="AC31" s="2"/>
      <c r="AD31" s="2"/>
      <c r="AE31" s="2"/>
      <c r="AF31" s="2"/>
      <c r="AG31" s="5"/>
      <c r="AH31" s="8" t="s">
        <v>21</v>
      </c>
      <c r="AI31" s="9">
        <v>170</v>
      </c>
      <c r="AJ31" s="2">
        <v>13500</v>
      </c>
      <c r="AK31" s="2"/>
      <c r="AL31" s="2"/>
      <c r="AM31" s="2"/>
      <c r="AN31" s="2"/>
      <c r="AO31" s="2"/>
      <c r="AP31" s="2"/>
      <c r="AQ31" s="2"/>
      <c r="AR31" s="2"/>
      <c r="AS31" s="2"/>
      <c r="AT31" s="5"/>
      <c r="AU31" s="8" t="s">
        <v>21</v>
      </c>
      <c r="AV31" s="9">
        <v>170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5"/>
      <c r="BI31" s="8" t="s">
        <v>21</v>
      </c>
      <c r="BJ31" s="9">
        <v>170</v>
      </c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5"/>
      <c r="BW31" s="5"/>
    </row>
    <row r="32" spans="1:75" ht="18.75">
      <c r="A32" s="17" t="s">
        <v>22</v>
      </c>
      <c r="B32" s="9">
        <v>180</v>
      </c>
      <c r="C32" s="2">
        <f t="shared" si="24"/>
        <v>15000</v>
      </c>
      <c r="D32" s="2">
        <v>15000</v>
      </c>
      <c r="E32" s="28"/>
      <c r="F32" s="2"/>
      <c r="G32" s="2"/>
      <c r="H32" s="28"/>
      <c r="I32" s="2"/>
      <c r="J32" s="28"/>
      <c r="K32" s="5"/>
      <c r="L32" s="17" t="s">
        <v>22</v>
      </c>
      <c r="M32" s="9">
        <v>180</v>
      </c>
      <c r="N32" s="28"/>
      <c r="O32" s="2"/>
      <c r="P32" s="2"/>
      <c r="Q32" s="2"/>
      <c r="R32" s="2"/>
      <c r="S32" s="2"/>
      <c r="T32" s="2"/>
      <c r="U32" s="2"/>
      <c r="V32" s="5"/>
      <c r="W32" s="17" t="s">
        <v>22</v>
      </c>
      <c r="X32" s="9">
        <v>180</v>
      </c>
      <c r="Y32" s="2"/>
      <c r="Z32" s="2"/>
      <c r="AA32" s="2"/>
      <c r="AB32" s="2"/>
      <c r="AC32" s="2"/>
      <c r="AD32" s="2"/>
      <c r="AE32" s="2"/>
      <c r="AF32" s="2"/>
      <c r="AG32" s="5"/>
      <c r="AH32" s="17" t="s">
        <v>22</v>
      </c>
      <c r="AI32" s="9">
        <v>180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5"/>
      <c r="AU32" s="17" t="s">
        <v>22</v>
      </c>
      <c r="AV32" s="9">
        <v>180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5"/>
      <c r="BI32" s="17" t="s">
        <v>22</v>
      </c>
      <c r="BJ32" s="9">
        <v>180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5"/>
      <c r="BW32" s="5"/>
    </row>
    <row r="33" spans="1:75" ht="18.75">
      <c r="A33" s="17" t="s">
        <v>23</v>
      </c>
      <c r="B33" s="9">
        <v>190</v>
      </c>
      <c r="C33" s="2">
        <f t="shared" si="24"/>
        <v>167965.23</v>
      </c>
      <c r="D33" s="2">
        <f>D35+D36+D46+D47+D48+D49</f>
        <v>0</v>
      </c>
      <c r="E33" s="28">
        <f aca="true" t="shared" si="25" ref="E33:J33">E35+E36+E46+E47+E48+E49</f>
        <v>0</v>
      </c>
      <c r="F33" s="2">
        <f t="shared" si="25"/>
        <v>0</v>
      </c>
      <c r="G33" s="2">
        <f t="shared" si="25"/>
        <v>0</v>
      </c>
      <c r="H33" s="28">
        <f t="shared" si="25"/>
        <v>167965.23</v>
      </c>
      <c r="I33" s="2">
        <f t="shared" si="25"/>
        <v>0</v>
      </c>
      <c r="J33" s="28">
        <f t="shared" si="25"/>
        <v>0</v>
      </c>
      <c r="K33" s="5"/>
      <c r="L33" s="17" t="s">
        <v>23</v>
      </c>
      <c r="M33" s="9">
        <v>190</v>
      </c>
      <c r="N33" s="28">
        <f>N35+N36+N46+N47+N48+N49</f>
        <v>0</v>
      </c>
      <c r="O33" s="2">
        <f aca="true" t="shared" si="26" ref="O33:U33">O35+O36+O46+O47+O48+O49</f>
        <v>0</v>
      </c>
      <c r="P33" s="2">
        <f t="shared" si="26"/>
        <v>0</v>
      </c>
      <c r="Q33" s="2">
        <f t="shared" si="26"/>
        <v>0</v>
      </c>
      <c r="R33" s="2">
        <f t="shared" si="26"/>
        <v>0</v>
      </c>
      <c r="S33" s="2">
        <f t="shared" si="26"/>
        <v>0</v>
      </c>
      <c r="T33" s="2">
        <f t="shared" si="26"/>
        <v>0</v>
      </c>
      <c r="U33" s="2">
        <f t="shared" si="26"/>
        <v>0</v>
      </c>
      <c r="V33" s="5"/>
      <c r="W33" s="17" t="s">
        <v>23</v>
      </c>
      <c r="X33" s="9">
        <v>190</v>
      </c>
      <c r="Y33" s="2">
        <f>Y35+Y36+Y46+Y47+Y48+Y49</f>
        <v>0</v>
      </c>
      <c r="Z33" s="2">
        <f aca="true" t="shared" si="27" ref="Z33:AF33">Z35+Z36+Z46+Z47+Z48+Z49</f>
        <v>0</v>
      </c>
      <c r="AA33" s="2">
        <f t="shared" si="27"/>
        <v>0</v>
      </c>
      <c r="AB33" s="2">
        <f t="shared" si="27"/>
        <v>0</v>
      </c>
      <c r="AC33" s="2">
        <f t="shared" si="27"/>
        <v>0</v>
      </c>
      <c r="AD33" s="2">
        <f t="shared" si="27"/>
        <v>0</v>
      </c>
      <c r="AE33" s="2">
        <f t="shared" si="27"/>
        <v>0</v>
      </c>
      <c r="AF33" s="2">
        <f t="shared" si="27"/>
        <v>0</v>
      </c>
      <c r="AG33" s="5"/>
      <c r="AH33" s="17" t="s">
        <v>23</v>
      </c>
      <c r="AI33" s="9">
        <v>190</v>
      </c>
      <c r="AJ33" s="2">
        <f>AJ35+AJ36+AJ46+AJ47+AJ48+AJ49</f>
        <v>0</v>
      </c>
      <c r="AK33" s="2">
        <f aca="true" t="shared" si="28" ref="AK33:AR33">AK35+AK36+AK46+AK47+AK48+AK49</f>
        <v>0</v>
      </c>
      <c r="AL33" s="2">
        <f t="shared" si="28"/>
        <v>0</v>
      </c>
      <c r="AM33" s="2">
        <f t="shared" si="28"/>
        <v>0</v>
      </c>
      <c r="AN33" s="2">
        <f t="shared" si="28"/>
        <v>0</v>
      </c>
      <c r="AO33" s="2">
        <f t="shared" si="28"/>
        <v>0</v>
      </c>
      <c r="AP33" s="2">
        <f t="shared" si="28"/>
        <v>0</v>
      </c>
      <c r="AQ33" s="2">
        <f t="shared" si="28"/>
        <v>0</v>
      </c>
      <c r="AR33" s="2">
        <f t="shared" si="28"/>
        <v>0</v>
      </c>
      <c r="AS33" s="2">
        <f>AS35+AS36+AS46+AS47+AS48+AS49</f>
        <v>0</v>
      </c>
      <c r="AT33" s="5"/>
      <c r="AU33" s="17" t="s">
        <v>23</v>
      </c>
      <c r="AV33" s="9">
        <v>190</v>
      </c>
      <c r="AW33" s="2">
        <f>AW35+AW36+AW46+AW47+AW48+AW49</f>
        <v>0</v>
      </c>
      <c r="AX33" s="2">
        <f aca="true" t="shared" si="29" ref="AX33:BF33">AX35+AX36+AX46+AX47+AX48+AX49</f>
        <v>0</v>
      </c>
      <c r="AY33" s="2">
        <f t="shared" si="29"/>
        <v>0</v>
      </c>
      <c r="AZ33" s="2">
        <f t="shared" si="29"/>
        <v>0</v>
      </c>
      <c r="BA33" s="2">
        <f t="shared" si="29"/>
        <v>0</v>
      </c>
      <c r="BB33" s="2">
        <f t="shared" si="29"/>
        <v>0</v>
      </c>
      <c r="BC33" s="2">
        <f t="shared" si="29"/>
        <v>0</v>
      </c>
      <c r="BD33" s="2">
        <f t="shared" si="29"/>
        <v>0</v>
      </c>
      <c r="BE33" s="2">
        <f t="shared" si="29"/>
        <v>0</v>
      </c>
      <c r="BF33" s="2">
        <f t="shared" si="29"/>
        <v>0</v>
      </c>
      <c r="BG33" s="2">
        <f>BG35+BG36+BG46+BG47+BG48+BG49</f>
        <v>0</v>
      </c>
      <c r="BH33" s="5"/>
      <c r="BI33" s="17" t="s">
        <v>23</v>
      </c>
      <c r="BJ33" s="9">
        <v>190</v>
      </c>
      <c r="BK33" s="2">
        <f>BK35+BK36+BK46+BK47+BK48+BK49</f>
        <v>0</v>
      </c>
      <c r="BL33" s="2">
        <f aca="true" t="shared" si="30" ref="BL33:BT33">BL35+BL36+BL46+BL47+BL48+BL49</f>
        <v>0</v>
      </c>
      <c r="BM33" s="2">
        <f t="shared" si="30"/>
        <v>0</v>
      </c>
      <c r="BN33" s="2">
        <f t="shared" si="30"/>
        <v>0</v>
      </c>
      <c r="BO33" s="2">
        <f t="shared" si="30"/>
        <v>0</v>
      </c>
      <c r="BP33" s="2">
        <f t="shared" si="30"/>
        <v>0</v>
      </c>
      <c r="BQ33" s="2">
        <f t="shared" si="30"/>
        <v>0</v>
      </c>
      <c r="BR33" s="2">
        <f t="shared" si="30"/>
        <v>0</v>
      </c>
      <c r="BS33" s="2">
        <f t="shared" si="30"/>
        <v>0</v>
      </c>
      <c r="BT33" s="2">
        <f t="shared" si="30"/>
        <v>0</v>
      </c>
      <c r="BU33" s="2">
        <f>BU35+BU36+BU46+BU47+BU48+BU49</f>
        <v>0</v>
      </c>
      <c r="BV33" s="5"/>
      <c r="BW33" s="5"/>
    </row>
    <row r="34" spans="1:75" ht="11.25" customHeight="1">
      <c r="A34" s="10" t="s">
        <v>5</v>
      </c>
      <c r="B34" s="9"/>
      <c r="C34" s="2"/>
      <c r="D34" s="2"/>
      <c r="E34" s="28"/>
      <c r="F34" s="2"/>
      <c r="G34" s="2"/>
      <c r="H34" s="28"/>
      <c r="I34" s="2"/>
      <c r="J34" s="28"/>
      <c r="K34" s="5"/>
      <c r="L34" s="10" t="s">
        <v>5</v>
      </c>
      <c r="M34" s="9"/>
      <c r="N34" s="28"/>
      <c r="O34" s="2"/>
      <c r="P34" s="2"/>
      <c r="Q34" s="2"/>
      <c r="R34" s="2"/>
      <c r="S34" s="2"/>
      <c r="T34" s="2"/>
      <c r="U34" s="2"/>
      <c r="V34" s="5"/>
      <c r="W34" s="10" t="s">
        <v>5</v>
      </c>
      <c r="X34" s="9"/>
      <c r="Y34" s="2"/>
      <c r="Z34" s="2"/>
      <c r="AA34" s="2"/>
      <c r="AB34" s="2"/>
      <c r="AC34" s="2"/>
      <c r="AD34" s="2"/>
      <c r="AE34" s="2"/>
      <c r="AF34" s="2"/>
      <c r="AG34" s="5"/>
      <c r="AH34" s="10" t="s">
        <v>5</v>
      </c>
      <c r="AI34" s="9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5"/>
      <c r="AU34" s="10" t="s">
        <v>5</v>
      </c>
      <c r="AV34" s="9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5"/>
      <c r="BI34" s="10" t="s">
        <v>5</v>
      </c>
      <c r="BJ34" s="9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5"/>
      <c r="BW34" s="5"/>
    </row>
    <row r="35" spans="1:75" ht="18.75">
      <c r="A35" s="8" t="s">
        <v>24</v>
      </c>
      <c r="B35" s="9">
        <v>200</v>
      </c>
      <c r="C35" s="2">
        <f>SUM(D35:J35)+SUM(N35:U35)+SUM(Y35:AF35)+SUM(AJ35:AQ35)</f>
        <v>0</v>
      </c>
      <c r="D35" s="2"/>
      <c r="E35" s="28"/>
      <c r="F35" s="2"/>
      <c r="G35" s="2"/>
      <c r="H35" s="28"/>
      <c r="I35" s="2"/>
      <c r="J35" s="28"/>
      <c r="K35" s="5"/>
      <c r="L35" s="8" t="s">
        <v>24</v>
      </c>
      <c r="M35" s="9">
        <v>200</v>
      </c>
      <c r="N35" s="28"/>
      <c r="O35" s="2"/>
      <c r="P35" s="2"/>
      <c r="Q35" s="2"/>
      <c r="R35" s="2"/>
      <c r="S35" s="2"/>
      <c r="T35" s="2"/>
      <c r="U35" s="2"/>
      <c r="V35" s="5"/>
      <c r="W35" s="8" t="s">
        <v>24</v>
      </c>
      <c r="X35" s="9">
        <v>200</v>
      </c>
      <c r="Y35" s="2"/>
      <c r="Z35" s="2"/>
      <c r="AA35" s="2"/>
      <c r="AB35" s="2"/>
      <c r="AC35" s="2"/>
      <c r="AD35" s="2"/>
      <c r="AE35" s="2"/>
      <c r="AF35" s="2"/>
      <c r="AG35" s="5"/>
      <c r="AH35" s="8" t="s">
        <v>24</v>
      </c>
      <c r="AI35" s="9">
        <v>200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5"/>
      <c r="AU35" s="8" t="s">
        <v>24</v>
      </c>
      <c r="AV35" s="9">
        <v>200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5"/>
      <c r="BI35" s="8" t="s">
        <v>24</v>
      </c>
      <c r="BJ35" s="9">
        <v>200</v>
      </c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5"/>
      <c r="BW35" s="5"/>
    </row>
    <row r="36" spans="1:75" ht="18.75">
      <c r="A36" s="8" t="s">
        <v>25</v>
      </c>
      <c r="B36" s="9">
        <v>210</v>
      </c>
      <c r="C36" s="2">
        <f>SUM(D36:J36)+SUM(N36:U36)+SUM(Y36:AF36)+SUM(AJ36:AQ36)</f>
        <v>0</v>
      </c>
      <c r="D36" s="2">
        <f aca="true" t="shared" si="31" ref="D36:J36">D38+D42</f>
        <v>0</v>
      </c>
      <c r="E36" s="28">
        <f t="shared" si="31"/>
        <v>0</v>
      </c>
      <c r="F36" s="2">
        <f t="shared" si="31"/>
        <v>0</v>
      </c>
      <c r="G36" s="2">
        <f t="shared" si="31"/>
        <v>0</v>
      </c>
      <c r="H36" s="28">
        <f t="shared" si="31"/>
        <v>0</v>
      </c>
      <c r="I36" s="2">
        <f t="shared" si="31"/>
        <v>0</v>
      </c>
      <c r="J36" s="28">
        <f t="shared" si="31"/>
        <v>0</v>
      </c>
      <c r="K36" s="5"/>
      <c r="L36" s="8" t="s">
        <v>25</v>
      </c>
      <c r="M36" s="9">
        <v>210</v>
      </c>
      <c r="N36" s="28">
        <f aca="true" t="shared" si="32" ref="N36:U36">N38+N42</f>
        <v>0</v>
      </c>
      <c r="O36" s="2">
        <f t="shared" si="32"/>
        <v>0</v>
      </c>
      <c r="P36" s="2">
        <f t="shared" si="32"/>
        <v>0</v>
      </c>
      <c r="Q36" s="2">
        <f t="shared" si="32"/>
        <v>0</v>
      </c>
      <c r="R36" s="2">
        <f t="shared" si="32"/>
        <v>0</v>
      </c>
      <c r="S36" s="2">
        <f t="shared" si="32"/>
        <v>0</v>
      </c>
      <c r="T36" s="2">
        <f t="shared" si="32"/>
        <v>0</v>
      </c>
      <c r="U36" s="2">
        <f t="shared" si="32"/>
        <v>0</v>
      </c>
      <c r="V36" s="5"/>
      <c r="W36" s="8" t="s">
        <v>25</v>
      </c>
      <c r="X36" s="9">
        <v>210</v>
      </c>
      <c r="Y36" s="2">
        <f aca="true" t="shared" si="33" ref="Y36:AF36">Y38+Y42</f>
        <v>0</v>
      </c>
      <c r="Z36" s="2">
        <f t="shared" si="33"/>
        <v>0</v>
      </c>
      <c r="AA36" s="2">
        <f t="shared" si="33"/>
        <v>0</v>
      </c>
      <c r="AB36" s="2">
        <f t="shared" si="33"/>
        <v>0</v>
      </c>
      <c r="AC36" s="2">
        <f t="shared" si="33"/>
        <v>0</v>
      </c>
      <c r="AD36" s="2">
        <f t="shared" si="33"/>
        <v>0</v>
      </c>
      <c r="AE36" s="2">
        <f t="shared" si="33"/>
        <v>0</v>
      </c>
      <c r="AF36" s="2">
        <f t="shared" si="33"/>
        <v>0</v>
      </c>
      <c r="AG36" s="5"/>
      <c r="AH36" s="8" t="s">
        <v>25</v>
      </c>
      <c r="AI36" s="9">
        <v>210</v>
      </c>
      <c r="AJ36" s="2">
        <f aca="true" t="shared" si="34" ref="AJ36:AR36">AJ38+AJ42</f>
        <v>0</v>
      </c>
      <c r="AK36" s="2">
        <f t="shared" si="34"/>
        <v>0</v>
      </c>
      <c r="AL36" s="2">
        <f t="shared" si="34"/>
        <v>0</v>
      </c>
      <c r="AM36" s="2">
        <f t="shared" si="34"/>
        <v>0</v>
      </c>
      <c r="AN36" s="2">
        <f t="shared" si="34"/>
        <v>0</v>
      </c>
      <c r="AO36" s="2">
        <f t="shared" si="34"/>
        <v>0</v>
      </c>
      <c r="AP36" s="2">
        <f t="shared" si="34"/>
        <v>0</v>
      </c>
      <c r="AQ36" s="2">
        <f t="shared" si="34"/>
        <v>0</v>
      </c>
      <c r="AR36" s="2">
        <f t="shared" si="34"/>
        <v>0</v>
      </c>
      <c r="AS36" s="2">
        <f>AS38+AS42</f>
        <v>0</v>
      </c>
      <c r="AT36" s="5"/>
      <c r="AU36" s="8" t="s">
        <v>25</v>
      </c>
      <c r="AV36" s="9">
        <v>210</v>
      </c>
      <c r="AW36" s="2">
        <f aca="true" t="shared" si="35" ref="AW36:BF36">AW38+AW42</f>
        <v>0</v>
      </c>
      <c r="AX36" s="2">
        <f t="shared" si="35"/>
        <v>0</v>
      </c>
      <c r="AY36" s="2">
        <f t="shared" si="35"/>
        <v>0</v>
      </c>
      <c r="AZ36" s="2">
        <f t="shared" si="35"/>
        <v>0</v>
      </c>
      <c r="BA36" s="2">
        <f t="shared" si="35"/>
        <v>0</v>
      </c>
      <c r="BB36" s="2">
        <f t="shared" si="35"/>
        <v>0</v>
      </c>
      <c r="BC36" s="2">
        <f t="shared" si="35"/>
        <v>0</v>
      </c>
      <c r="BD36" s="2">
        <f t="shared" si="35"/>
        <v>0</v>
      </c>
      <c r="BE36" s="2">
        <f t="shared" si="35"/>
        <v>0</v>
      </c>
      <c r="BF36" s="2">
        <f t="shared" si="35"/>
        <v>0</v>
      </c>
      <c r="BG36" s="2">
        <f>BG38+BG42</f>
        <v>0</v>
      </c>
      <c r="BH36" s="5"/>
      <c r="BI36" s="8" t="s">
        <v>25</v>
      </c>
      <c r="BJ36" s="9">
        <v>210</v>
      </c>
      <c r="BK36" s="2">
        <f aca="true" t="shared" si="36" ref="BK36:BT36">BK38+BK42</f>
        <v>0</v>
      </c>
      <c r="BL36" s="2">
        <f t="shared" si="36"/>
        <v>0</v>
      </c>
      <c r="BM36" s="2">
        <f t="shared" si="36"/>
        <v>0</v>
      </c>
      <c r="BN36" s="2">
        <f t="shared" si="36"/>
        <v>0</v>
      </c>
      <c r="BO36" s="2">
        <f t="shared" si="36"/>
        <v>0</v>
      </c>
      <c r="BP36" s="2">
        <f t="shared" si="36"/>
        <v>0</v>
      </c>
      <c r="BQ36" s="2">
        <f t="shared" si="36"/>
        <v>0</v>
      </c>
      <c r="BR36" s="2">
        <f t="shared" si="36"/>
        <v>0</v>
      </c>
      <c r="BS36" s="2">
        <f t="shared" si="36"/>
        <v>0</v>
      </c>
      <c r="BT36" s="2">
        <f t="shared" si="36"/>
        <v>0</v>
      </c>
      <c r="BU36" s="2">
        <f>BU38+BU42</f>
        <v>0</v>
      </c>
      <c r="BV36" s="5"/>
      <c r="BW36" s="5"/>
    </row>
    <row r="37" spans="1:75" ht="11.25" customHeight="1">
      <c r="A37" s="10" t="s">
        <v>9</v>
      </c>
      <c r="B37" s="9"/>
      <c r="C37" s="2"/>
      <c r="D37" s="2"/>
      <c r="E37" s="28"/>
      <c r="F37" s="2"/>
      <c r="G37" s="2"/>
      <c r="H37" s="28"/>
      <c r="I37" s="2"/>
      <c r="J37" s="28"/>
      <c r="K37" s="5"/>
      <c r="L37" s="10" t="s">
        <v>9</v>
      </c>
      <c r="M37" s="9"/>
      <c r="N37" s="28"/>
      <c r="O37" s="2"/>
      <c r="P37" s="2"/>
      <c r="Q37" s="2"/>
      <c r="R37" s="2"/>
      <c r="S37" s="2"/>
      <c r="T37" s="2"/>
      <c r="U37" s="2"/>
      <c r="V37" s="5"/>
      <c r="W37" s="10" t="s">
        <v>9</v>
      </c>
      <c r="X37" s="9"/>
      <c r="Y37" s="2"/>
      <c r="Z37" s="2"/>
      <c r="AA37" s="2"/>
      <c r="AB37" s="2"/>
      <c r="AC37" s="2"/>
      <c r="AD37" s="2"/>
      <c r="AE37" s="2"/>
      <c r="AF37" s="2"/>
      <c r="AG37" s="5"/>
      <c r="AH37" s="10" t="s">
        <v>9</v>
      </c>
      <c r="AI37" s="9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5"/>
      <c r="AU37" s="10" t="s">
        <v>9</v>
      </c>
      <c r="AV37" s="9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5"/>
      <c r="BI37" s="10" t="s">
        <v>9</v>
      </c>
      <c r="BJ37" s="9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5"/>
      <c r="BW37" s="5"/>
    </row>
    <row r="38" spans="1:75" ht="18.75">
      <c r="A38" s="8" t="s">
        <v>26</v>
      </c>
      <c r="B38" s="9">
        <v>220</v>
      </c>
      <c r="C38" s="2">
        <f>SUM(D38:J38)+SUM(N38:U38)+SUM(Y38:AF38)+SUM(AJ38:AQ38)</f>
        <v>0</v>
      </c>
      <c r="D38" s="2">
        <f aca="true" t="shared" si="37" ref="D38:J38">D40+D41</f>
        <v>0</v>
      </c>
      <c r="E38" s="28">
        <f t="shared" si="37"/>
        <v>0</v>
      </c>
      <c r="F38" s="2">
        <f t="shared" si="37"/>
        <v>0</v>
      </c>
      <c r="G38" s="2">
        <f t="shared" si="37"/>
        <v>0</v>
      </c>
      <c r="H38" s="28">
        <f t="shared" si="37"/>
        <v>0</v>
      </c>
      <c r="I38" s="2">
        <f t="shared" si="37"/>
        <v>0</v>
      </c>
      <c r="J38" s="28">
        <f t="shared" si="37"/>
        <v>0</v>
      </c>
      <c r="K38" s="5"/>
      <c r="L38" s="8" t="s">
        <v>26</v>
      </c>
      <c r="M38" s="9">
        <v>220</v>
      </c>
      <c r="N38" s="28">
        <f aca="true" t="shared" si="38" ref="N38:U38">N40+N41</f>
        <v>0</v>
      </c>
      <c r="O38" s="2">
        <f t="shared" si="38"/>
        <v>0</v>
      </c>
      <c r="P38" s="2">
        <f t="shared" si="38"/>
        <v>0</v>
      </c>
      <c r="Q38" s="2">
        <f t="shared" si="38"/>
        <v>0</v>
      </c>
      <c r="R38" s="2">
        <f t="shared" si="38"/>
        <v>0</v>
      </c>
      <c r="S38" s="2">
        <f t="shared" si="38"/>
        <v>0</v>
      </c>
      <c r="T38" s="2">
        <f t="shared" si="38"/>
        <v>0</v>
      </c>
      <c r="U38" s="2">
        <f t="shared" si="38"/>
        <v>0</v>
      </c>
      <c r="V38" s="5"/>
      <c r="W38" s="8" t="s">
        <v>26</v>
      </c>
      <c r="X38" s="9">
        <v>220</v>
      </c>
      <c r="Y38" s="2">
        <f aca="true" t="shared" si="39" ref="Y38:AF38">Y40+Y41</f>
        <v>0</v>
      </c>
      <c r="Z38" s="2">
        <f t="shared" si="39"/>
        <v>0</v>
      </c>
      <c r="AA38" s="2">
        <f t="shared" si="39"/>
        <v>0</v>
      </c>
      <c r="AB38" s="2">
        <f t="shared" si="39"/>
        <v>0</v>
      </c>
      <c r="AC38" s="2">
        <f t="shared" si="39"/>
        <v>0</v>
      </c>
      <c r="AD38" s="2">
        <f t="shared" si="39"/>
        <v>0</v>
      </c>
      <c r="AE38" s="2">
        <f t="shared" si="39"/>
        <v>0</v>
      </c>
      <c r="AF38" s="2">
        <f t="shared" si="39"/>
        <v>0</v>
      </c>
      <c r="AG38" s="5"/>
      <c r="AH38" s="8" t="s">
        <v>26</v>
      </c>
      <c r="AI38" s="9">
        <v>220</v>
      </c>
      <c r="AJ38" s="2">
        <f aca="true" t="shared" si="40" ref="AJ38:AR38">AJ40+AJ41</f>
        <v>0</v>
      </c>
      <c r="AK38" s="2">
        <f t="shared" si="40"/>
        <v>0</v>
      </c>
      <c r="AL38" s="2">
        <f t="shared" si="40"/>
        <v>0</v>
      </c>
      <c r="AM38" s="2">
        <f t="shared" si="40"/>
        <v>0</v>
      </c>
      <c r="AN38" s="2">
        <f t="shared" si="40"/>
        <v>0</v>
      </c>
      <c r="AO38" s="2">
        <f t="shared" si="40"/>
        <v>0</v>
      </c>
      <c r="AP38" s="2">
        <f t="shared" si="40"/>
        <v>0</v>
      </c>
      <c r="AQ38" s="2">
        <f t="shared" si="40"/>
        <v>0</v>
      </c>
      <c r="AR38" s="2">
        <f t="shared" si="40"/>
        <v>0</v>
      </c>
      <c r="AS38" s="2">
        <f>AS40+AS41</f>
        <v>0</v>
      </c>
      <c r="AT38" s="5"/>
      <c r="AU38" s="8" t="s">
        <v>26</v>
      </c>
      <c r="AV38" s="9">
        <v>220</v>
      </c>
      <c r="AW38" s="2">
        <f aca="true" t="shared" si="41" ref="AW38:BF38">AW40+AW41</f>
        <v>0</v>
      </c>
      <c r="AX38" s="2">
        <f t="shared" si="41"/>
        <v>0</v>
      </c>
      <c r="AY38" s="2">
        <f t="shared" si="41"/>
        <v>0</v>
      </c>
      <c r="AZ38" s="2">
        <f t="shared" si="41"/>
        <v>0</v>
      </c>
      <c r="BA38" s="2">
        <f t="shared" si="41"/>
        <v>0</v>
      </c>
      <c r="BB38" s="2">
        <f t="shared" si="41"/>
        <v>0</v>
      </c>
      <c r="BC38" s="2">
        <f t="shared" si="41"/>
        <v>0</v>
      </c>
      <c r="BD38" s="2">
        <f t="shared" si="41"/>
        <v>0</v>
      </c>
      <c r="BE38" s="2">
        <f t="shared" si="41"/>
        <v>0</v>
      </c>
      <c r="BF38" s="2">
        <f t="shared" si="41"/>
        <v>0</v>
      </c>
      <c r="BG38" s="2">
        <f>BG40+BG41</f>
        <v>0</v>
      </c>
      <c r="BH38" s="5"/>
      <c r="BI38" s="8" t="s">
        <v>26</v>
      </c>
      <c r="BJ38" s="9">
        <v>220</v>
      </c>
      <c r="BK38" s="2">
        <f aca="true" t="shared" si="42" ref="BK38:BT38">BK40+BK41</f>
        <v>0</v>
      </c>
      <c r="BL38" s="2">
        <f t="shared" si="42"/>
        <v>0</v>
      </c>
      <c r="BM38" s="2">
        <f t="shared" si="42"/>
        <v>0</v>
      </c>
      <c r="BN38" s="2">
        <f t="shared" si="42"/>
        <v>0</v>
      </c>
      <c r="BO38" s="2">
        <f t="shared" si="42"/>
        <v>0</v>
      </c>
      <c r="BP38" s="2">
        <f t="shared" si="42"/>
        <v>0</v>
      </c>
      <c r="BQ38" s="2">
        <f t="shared" si="42"/>
        <v>0</v>
      </c>
      <c r="BR38" s="2">
        <f t="shared" si="42"/>
        <v>0</v>
      </c>
      <c r="BS38" s="2">
        <f t="shared" si="42"/>
        <v>0</v>
      </c>
      <c r="BT38" s="2">
        <f t="shared" si="42"/>
        <v>0</v>
      </c>
      <c r="BU38" s="2">
        <f>BU40+BU41</f>
        <v>0</v>
      </c>
      <c r="BV38" s="5"/>
      <c r="BW38" s="5"/>
    </row>
    <row r="39" spans="1:75" ht="11.25" customHeight="1">
      <c r="A39" s="10" t="s">
        <v>11</v>
      </c>
      <c r="B39" s="9"/>
      <c r="C39" s="2"/>
      <c r="D39" s="2"/>
      <c r="E39" s="28"/>
      <c r="F39" s="2"/>
      <c r="G39" s="2"/>
      <c r="H39" s="28"/>
      <c r="I39" s="2"/>
      <c r="J39" s="28"/>
      <c r="K39" s="5"/>
      <c r="L39" s="10" t="s">
        <v>11</v>
      </c>
      <c r="M39" s="9"/>
      <c r="N39" s="28"/>
      <c r="O39" s="2"/>
      <c r="P39" s="2"/>
      <c r="Q39" s="2"/>
      <c r="R39" s="2"/>
      <c r="S39" s="2"/>
      <c r="T39" s="2"/>
      <c r="U39" s="2"/>
      <c r="V39" s="5"/>
      <c r="W39" s="10" t="s">
        <v>11</v>
      </c>
      <c r="X39" s="9"/>
      <c r="Y39" s="2"/>
      <c r="Z39" s="2"/>
      <c r="AA39" s="2"/>
      <c r="AB39" s="2"/>
      <c r="AC39" s="2"/>
      <c r="AD39" s="2"/>
      <c r="AE39" s="2"/>
      <c r="AF39" s="2"/>
      <c r="AG39" s="5"/>
      <c r="AH39" s="10" t="s">
        <v>11</v>
      </c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5"/>
      <c r="AU39" s="10" t="s">
        <v>11</v>
      </c>
      <c r="AV39" s="9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5"/>
      <c r="BI39" s="10" t="s">
        <v>11</v>
      </c>
      <c r="BJ39" s="9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5"/>
      <c r="BW39" s="5"/>
    </row>
    <row r="40" spans="1:75" ht="18.75">
      <c r="A40" s="8" t="s">
        <v>27</v>
      </c>
      <c r="B40" s="9">
        <v>230</v>
      </c>
      <c r="C40" s="2">
        <f>SUM(D40:J40)+SUM(N40:U40)+SUM(Y40:AF40)+SUM(AJ40:AQ40)</f>
        <v>0</v>
      </c>
      <c r="D40" s="2"/>
      <c r="E40" s="28"/>
      <c r="F40" s="2"/>
      <c r="G40" s="2"/>
      <c r="H40" s="28"/>
      <c r="I40" s="2"/>
      <c r="J40" s="28"/>
      <c r="K40" s="5"/>
      <c r="L40" s="8" t="s">
        <v>27</v>
      </c>
      <c r="M40" s="9">
        <v>230</v>
      </c>
      <c r="N40" s="28"/>
      <c r="O40" s="2"/>
      <c r="P40" s="2"/>
      <c r="Q40" s="2"/>
      <c r="R40" s="2"/>
      <c r="S40" s="2"/>
      <c r="T40" s="2"/>
      <c r="U40" s="2"/>
      <c r="V40" s="5"/>
      <c r="W40" s="8" t="s">
        <v>27</v>
      </c>
      <c r="X40" s="9">
        <v>230</v>
      </c>
      <c r="Y40" s="2"/>
      <c r="Z40" s="2"/>
      <c r="AA40" s="2"/>
      <c r="AB40" s="2"/>
      <c r="AC40" s="2"/>
      <c r="AD40" s="2"/>
      <c r="AE40" s="2"/>
      <c r="AF40" s="2"/>
      <c r="AG40" s="5"/>
      <c r="AH40" s="8" t="s">
        <v>27</v>
      </c>
      <c r="AI40" s="9">
        <v>230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5"/>
      <c r="AU40" s="8" t="s">
        <v>27</v>
      </c>
      <c r="AV40" s="9">
        <v>230</v>
      </c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5"/>
      <c r="BI40" s="8" t="s">
        <v>27</v>
      </c>
      <c r="BJ40" s="9">
        <v>230</v>
      </c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5"/>
      <c r="BW40" s="5"/>
    </row>
    <row r="41" spans="1:75" ht="18.75">
      <c r="A41" s="8" t="s">
        <v>28</v>
      </c>
      <c r="B41" s="9">
        <v>240</v>
      </c>
      <c r="C41" s="2">
        <f>SUM(D41:J41)+SUM(N41:U41)+SUM(Y41:AF41)+SUM(AJ41:AQ41)</f>
        <v>0</v>
      </c>
      <c r="D41" s="2"/>
      <c r="E41" s="28"/>
      <c r="F41" s="2"/>
      <c r="G41" s="2"/>
      <c r="H41" s="28"/>
      <c r="I41" s="2"/>
      <c r="J41" s="28"/>
      <c r="K41" s="5"/>
      <c r="L41" s="8" t="s">
        <v>28</v>
      </c>
      <c r="M41" s="9">
        <v>240</v>
      </c>
      <c r="N41" s="28"/>
      <c r="O41" s="2"/>
      <c r="P41" s="2"/>
      <c r="Q41" s="2"/>
      <c r="R41" s="2"/>
      <c r="S41" s="2"/>
      <c r="T41" s="2"/>
      <c r="U41" s="2"/>
      <c r="V41" s="5"/>
      <c r="W41" s="8" t="s">
        <v>28</v>
      </c>
      <c r="X41" s="9">
        <v>240</v>
      </c>
      <c r="Y41" s="2"/>
      <c r="Z41" s="2"/>
      <c r="AA41" s="2"/>
      <c r="AB41" s="2"/>
      <c r="AC41" s="2"/>
      <c r="AD41" s="2"/>
      <c r="AE41" s="2"/>
      <c r="AF41" s="2"/>
      <c r="AG41" s="5"/>
      <c r="AH41" s="8" t="s">
        <v>28</v>
      </c>
      <c r="AI41" s="9">
        <v>240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5"/>
      <c r="AU41" s="8" t="s">
        <v>28</v>
      </c>
      <c r="AV41" s="9">
        <v>240</v>
      </c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5"/>
      <c r="BI41" s="8" t="s">
        <v>28</v>
      </c>
      <c r="BJ41" s="9">
        <v>240</v>
      </c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"/>
      <c r="BW41" s="5"/>
    </row>
    <row r="42" spans="1:75" ht="18.75">
      <c r="A42" s="8" t="s">
        <v>29</v>
      </c>
      <c r="B42" s="9">
        <v>250</v>
      </c>
      <c r="C42" s="2">
        <f>SUM(D42:J42)+SUM(N42:U42)+SUM(Y42:AF42)+SUM(AJ42:AQ42)</f>
        <v>0</v>
      </c>
      <c r="D42" s="2">
        <f aca="true" t="shared" si="43" ref="D42:J42">D44+D45</f>
        <v>0</v>
      </c>
      <c r="E42" s="28">
        <f t="shared" si="43"/>
        <v>0</v>
      </c>
      <c r="F42" s="2">
        <f t="shared" si="43"/>
        <v>0</v>
      </c>
      <c r="G42" s="2">
        <f t="shared" si="43"/>
        <v>0</v>
      </c>
      <c r="H42" s="28">
        <f t="shared" si="43"/>
        <v>0</v>
      </c>
      <c r="I42" s="2">
        <f t="shared" si="43"/>
        <v>0</v>
      </c>
      <c r="J42" s="28">
        <f t="shared" si="43"/>
        <v>0</v>
      </c>
      <c r="K42" s="5"/>
      <c r="L42" s="8" t="s">
        <v>29</v>
      </c>
      <c r="M42" s="9">
        <v>250</v>
      </c>
      <c r="N42" s="28">
        <f aca="true" t="shared" si="44" ref="N42:U42">N44+N45</f>
        <v>0</v>
      </c>
      <c r="O42" s="2">
        <f t="shared" si="44"/>
        <v>0</v>
      </c>
      <c r="P42" s="2">
        <f t="shared" si="44"/>
        <v>0</v>
      </c>
      <c r="Q42" s="2">
        <f t="shared" si="44"/>
        <v>0</v>
      </c>
      <c r="R42" s="2">
        <f t="shared" si="44"/>
        <v>0</v>
      </c>
      <c r="S42" s="2">
        <f t="shared" si="44"/>
        <v>0</v>
      </c>
      <c r="T42" s="2">
        <f t="shared" si="44"/>
        <v>0</v>
      </c>
      <c r="U42" s="2">
        <f t="shared" si="44"/>
        <v>0</v>
      </c>
      <c r="V42" s="5"/>
      <c r="W42" s="8" t="s">
        <v>29</v>
      </c>
      <c r="X42" s="9">
        <v>250</v>
      </c>
      <c r="Y42" s="2">
        <f aca="true" t="shared" si="45" ref="Y42:AF42">Y44+Y45</f>
        <v>0</v>
      </c>
      <c r="Z42" s="2">
        <f t="shared" si="45"/>
        <v>0</v>
      </c>
      <c r="AA42" s="2">
        <f t="shared" si="45"/>
        <v>0</v>
      </c>
      <c r="AB42" s="2">
        <f t="shared" si="45"/>
        <v>0</v>
      </c>
      <c r="AC42" s="2">
        <f t="shared" si="45"/>
        <v>0</v>
      </c>
      <c r="AD42" s="2">
        <f t="shared" si="45"/>
        <v>0</v>
      </c>
      <c r="AE42" s="2">
        <f t="shared" si="45"/>
        <v>0</v>
      </c>
      <c r="AF42" s="2">
        <f t="shared" si="45"/>
        <v>0</v>
      </c>
      <c r="AG42" s="5"/>
      <c r="AH42" s="8" t="s">
        <v>29</v>
      </c>
      <c r="AI42" s="9">
        <v>250</v>
      </c>
      <c r="AJ42" s="2">
        <f aca="true" t="shared" si="46" ref="AJ42:AR42">AJ44+AJ45</f>
        <v>0</v>
      </c>
      <c r="AK42" s="2">
        <f t="shared" si="46"/>
        <v>0</v>
      </c>
      <c r="AL42" s="2">
        <f t="shared" si="46"/>
        <v>0</v>
      </c>
      <c r="AM42" s="2">
        <f t="shared" si="46"/>
        <v>0</v>
      </c>
      <c r="AN42" s="2">
        <f t="shared" si="46"/>
        <v>0</v>
      </c>
      <c r="AO42" s="2">
        <f t="shared" si="46"/>
        <v>0</v>
      </c>
      <c r="AP42" s="2">
        <f t="shared" si="46"/>
        <v>0</v>
      </c>
      <c r="AQ42" s="2">
        <f t="shared" si="46"/>
        <v>0</v>
      </c>
      <c r="AR42" s="2">
        <f t="shared" si="46"/>
        <v>0</v>
      </c>
      <c r="AS42" s="2">
        <f>AS44+AS45</f>
        <v>0</v>
      </c>
      <c r="AT42" s="5"/>
      <c r="AU42" s="8" t="s">
        <v>29</v>
      </c>
      <c r="AV42" s="9">
        <v>250</v>
      </c>
      <c r="AW42" s="2">
        <f aca="true" t="shared" si="47" ref="AW42:BF42">AW44+AW45</f>
        <v>0</v>
      </c>
      <c r="AX42" s="2">
        <f t="shared" si="47"/>
        <v>0</v>
      </c>
      <c r="AY42" s="2">
        <f t="shared" si="47"/>
        <v>0</v>
      </c>
      <c r="AZ42" s="2">
        <f t="shared" si="47"/>
        <v>0</v>
      </c>
      <c r="BA42" s="2">
        <f t="shared" si="47"/>
        <v>0</v>
      </c>
      <c r="BB42" s="2">
        <f t="shared" si="47"/>
        <v>0</v>
      </c>
      <c r="BC42" s="2">
        <f t="shared" si="47"/>
        <v>0</v>
      </c>
      <c r="BD42" s="2">
        <f t="shared" si="47"/>
        <v>0</v>
      </c>
      <c r="BE42" s="2">
        <f t="shared" si="47"/>
        <v>0</v>
      </c>
      <c r="BF42" s="2">
        <f t="shared" si="47"/>
        <v>0</v>
      </c>
      <c r="BG42" s="2">
        <f>BG44+BG45</f>
        <v>0</v>
      </c>
      <c r="BH42" s="5"/>
      <c r="BI42" s="8" t="s">
        <v>29</v>
      </c>
      <c r="BJ42" s="9">
        <v>250</v>
      </c>
      <c r="BK42" s="2">
        <f aca="true" t="shared" si="48" ref="BK42:BT42">BK44+BK45</f>
        <v>0</v>
      </c>
      <c r="BL42" s="2">
        <f t="shared" si="48"/>
        <v>0</v>
      </c>
      <c r="BM42" s="2">
        <f t="shared" si="48"/>
        <v>0</v>
      </c>
      <c r="BN42" s="2">
        <f t="shared" si="48"/>
        <v>0</v>
      </c>
      <c r="BO42" s="2">
        <f t="shared" si="48"/>
        <v>0</v>
      </c>
      <c r="BP42" s="2">
        <f t="shared" si="48"/>
        <v>0</v>
      </c>
      <c r="BQ42" s="2">
        <f t="shared" si="48"/>
        <v>0</v>
      </c>
      <c r="BR42" s="2">
        <f t="shared" si="48"/>
        <v>0</v>
      </c>
      <c r="BS42" s="2">
        <f t="shared" si="48"/>
        <v>0</v>
      </c>
      <c r="BT42" s="2">
        <f t="shared" si="48"/>
        <v>0</v>
      </c>
      <c r="BU42" s="2">
        <f>BU44+BU45</f>
        <v>0</v>
      </c>
      <c r="BV42" s="5"/>
      <c r="BW42" s="5"/>
    </row>
    <row r="43" spans="1:75" ht="11.25" customHeight="1">
      <c r="A43" s="10" t="s">
        <v>11</v>
      </c>
      <c r="B43" s="9"/>
      <c r="C43" s="2"/>
      <c r="D43" s="2"/>
      <c r="E43" s="28"/>
      <c r="F43" s="2"/>
      <c r="G43" s="2"/>
      <c r="H43" s="28"/>
      <c r="I43" s="2"/>
      <c r="J43" s="28"/>
      <c r="K43" s="5"/>
      <c r="L43" s="10" t="s">
        <v>11</v>
      </c>
      <c r="M43" s="9"/>
      <c r="N43" s="28"/>
      <c r="O43" s="2"/>
      <c r="P43" s="2"/>
      <c r="Q43" s="2"/>
      <c r="R43" s="2"/>
      <c r="S43" s="2"/>
      <c r="T43" s="2"/>
      <c r="U43" s="2"/>
      <c r="V43" s="5"/>
      <c r="W43" s="10" t="s">
        <v>11</v>
      </c>
      <c r="X43" s="9"/>
      <c r="Y43" s="2"/>
      <c r="Z43" s="2"/>
      <c r="AA43" s="2"/>
      <c r="AB43" s="2"/>
      <c r="AC43" s="2"/>
      <c r="AD43" s="2"/>
      <c r="AE43" s="2"/>
      <c r="AF43" s="2"/>
      <c r="AG43" s="5"/>
      <c r="AH43" s="10" t="s">
        <v>11</v>
      </c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5"/>
      <c r="AU43" s="10" t="s">
        <v>11</v>
      </c>
      <c r="AV43" s="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5"/>
      <c r="BI43" s="10" t="s">
        <v>11</v>
      </c>
      <c r="BJ43" s="9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5"/>
      <c r="BW43" s="5"/>
    </row>
    <row r="44" spans="1:75" ht="18.75">
      <c r="A44" s="8" t="s">
        <v>30</v>
      </c>
      <c r="B44" s="9">
        <v>260</v>
      </c>
      <c r="C44" s="2">
        <f aca="true" t="shared" si="49" ref="C44:C51">SUM(D44:J44)+SUM(N44:U44)+SUM(Y44:AF44)+SUM(AJ44:AQ44)</f>
        <v>0</v>
      </c>
      <c r="D44" s="2"/>
      <c r="E44" s="28"/>
      <c r="F44" s="2"/>
      <c r="G44" s="2"/>
      <c r="H44" s="28"/>
      <c r="I44" s="2"/>
      <c r="J44" s="28"/>
      <c r="K44" s="5"/>
      <c r="L44" s="8" t="s">
        <v>30</v>
      </c>
      <c r="M44" s="9">
        <v>260</v>
      </c>
      <c r="N44" s="28"/>
      <c r="O44" s="2"/>
      <c r="P44" s="2"/>
      <c r="Q44" s="2"/>
      <c r="R44" s="2"/>
      <c r="S44" s="2"/>
      <c r="T44" s="2"/>
      <c r="U44" s="2"/>
      <c r="V44" s="5"/>
      <c r="W44" s="8" t="s">
        <v>30</v>
      </c>
      <c r="X44" s="9">
        <v>260</v>
      </c>
      <c r="Y44" s="2"/>
      <c r="Z44" s="2"/>
      <c r="AA44" s="2"/>
      <c r="AB44" s="2"/>
      <c r="AC44" s="2"/>
      <c r="AD44" s="2"/>
      <c r="AE44" s="2"/>
      <c r="AF44" s="2"/>
      <c r="AG44" s="5"/>
      <c r="AH44" s="8" t="s">
        <v>30</v>
      </c>
      <c r="AI44" s="9">
        <v>260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5"/>
      <c r="AU44" s="8" t="s">
        <v>30</v>
      </c>
      <c r="AV44" s="9">
        <v>260</v>
      </c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5"/>
      <c r="BI44" s="8" t="s">
        <v>30</v>
      </c>
      <c r="BJ44" s="9">
        <v>260</v>
      </c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5"/>
      <c r="BW44" s="5"/>
    </row>
    <row r="45" spans="1:75" ht="18.75">
      <c r="A45" s="8" t="s">
        <v>31</v>
      </c>
      <c r="B45" s="9">
        <v>270</v>
      </c>
      <c r="C45" s="2">
        <f t="shared" si="49"/>
        <v>0</v>
      </c>
      <c r="D45" s="2"/>
      <c r="E45" s="28"/>
      <c r="F45" s="2"/>
      <c r="G45" s="2"/>
      <c r="H45" s="28"/>
      <c r="I45" s="2"/>
      <c r="J45" s="28"/>
      <c r="K45" s="5"/>
      <c r="L45" s="8" t="s">
        <v>31</v>
      </c>
      <c r="M45" s="9">
        <v>270</v>
      </c>
      <c r="N45" s="28"/>
      <c r="O45" s="2"/>
      <c r="P45" s="2"/>
      <c r="Q45" s="2"/>
      <c r="R45" s="2"/>
      <c r="S45" s="2"/>
      <c r="T45" s="2"/>
      <c r="U45" s="2"/>
      <c r="V45" s="5"/>
      <c r="W45" s="8" t="s">
        <v>31</v>
      </c>
      <c r="X45" s="9">
        <v>270</v>
      </c>
      <c r="Y45" s="2"/>
      <c r="Z45" s="2"/>
      <c r="AA45" s="2"/>
      <c r="AB45" s="2"/>
      <c r="AC45" s="2"/>
      <c r="AD45" s="2"/>
      <c r="AE45" s="2"/>
      <c r="AF45" s="2"/>
      <c r="AG45" s="5"/>
      <c r="AH45" s="8" t="s">
        <v>31</v>
      </c>
      <c r="AI45" s="9">
        <v>270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5"/>
      <c r="AU45" s="8" t="s">
        <v>31</v>
      </c>
      <c r="AV45" s="9">
        <v>270</v>
      </c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5"/>
      <c r="BI45" s="8" t="s">
        <v>31</v>
      </c>
      <c r="BJ45" s="9">
        <v>270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5"/>
      <c r="BW45" s="5"/>
    </row>
    <row r="46" spans="1:75" ht="18.75">
      <c r="A46" s="8" t="s">
        <v>32</v>
      </c>
      <c r="B46" s="9">
        <v>280</v>
      </c>
      <c r="C46" s="2">
        <f t="shared" si="49"/>
        <v>0</v>
      </c>
      <c r="D46" s="2"/>
      <c r="E46" s="28"/>
      <c r="F46" s="2"/>
      <c r="G46" s="2"/>
      <c r="H46" s="28"/>
      <c r="I46" s="2"/>
      <c r="J46" s="28"/>
      <c r="K46" s="5"/>
      <c r="L46" s="8" t="s">
        <v>32</v>
      </c>
      <c r="M46" s="9">
        <v>280</v>
      </c>
      <c r="N46" s="28"/>
      <c r="O46" s="2"/>
      <c r="P46" s="2"/>
      <c r="Q46" s="2"/>
      <c r="R46" s="2"/>
      <c r="S46" s="2"/>
      <c r="T46" s="2"/>
      <c r="U46" s="2"/>
      <c r="V46" s="5"/>
      <c r="W46" s="8" t="s">
        <v>32</v>
      </c>
      <c r="X46" s="9">
        <v>280</v>
      </c>
      <c r="Y46" s="2"/>
      <c r="Z46" s="2"/>
      <c r="AA46" s="2"/>
      <c r="AB46" s="2"/>
      <c r="AC46" s="2"/>
      <c r="AD46" s="2"/>
      <c r="AE46" s="2"/>
      <c r="AF46" s="2"/>
      <c r="AG46" s="5"/>
      <c r="AH46" s="8" t="s">
        <v>32</v>
      </c>
      <c r="AI46" s="9">
        <v>280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5"/>
      <c r="AU46" s="8" t="s">
        <v>32</v>
      </c>
      <c r="AV46" s="9">
        <v>280</v>
      </c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5"/>
      <c r="BI46" s="8" t="s">
        <v>32</v>
      </c>
      <c r="BJ46" s="9">
        <v>280</v>
      </c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5"/>
      <c r="BW46" s="5"/>
    </row>
    <row r="47" spans="1:75" ht="18.75">
      <c r="A47" s="8" t="s">
        <v>33</v>
      </c>
      <c r="B47" s="9">
        <v>290</v>
      </c>
      <c r="C47" s="2">
        <f t="shared" si="49"/>
        <v>167965.23</v>
      </c>
      <c r="D47" s="2"/>
      <c r="E47" s="28"/>
      <c r="F47" s="2"/>
      <c r="G47" s="2"/>
      <c r="H47" s="28">
        <v>167965.23</v>
      </c>
      <c r="I47" s="2"/>
      <c r="J47" s="28"/>
      <c r="K47" s="5"/>
      <c r="L47" s="8" t="s">
        <v>33</v>
      </c>
      <c r="M47" s="9">
        <v>290</v>
      </c>
      <c r="N47" s="28"/>
      <c r="O47" s="2"/>
      <c r="P47" s="2"/>
      <c r="Q47" s="2"/>
      <c r="R47" s="2"/>
      <c r="S47" s="2"/>
      <c r="T47" s="2"/>
      <c r="U47" s="2"/>
      <c r="V47" s="5"/>
      <c r="W47" s="8" t="s">
        <v>33</v>
      </c>
      <c r="X47" s="9">
        <v>290</v>
      </c>
      <c r="Y47" s="2"/>
      <c r="Z47" s="2"/>
      <c r="AA47" s="2"/>
      <c r="AB47" s="2"/>
      <c r="AC47" s="2"/>
      <c r="AD47" s="2"/>
      <c r="AE47" s="2"/>
      <c r="AF47" s="2"/>
      <c r="AG47" s="5"/>
      <c r="AH47" s="8" t="s">
        <v>33</v>
      </c>
      <c r="AI47" s="9">
        <v>290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5"/>
      <c r="AU47" s="8" t="s">
        <v>33</v>
      </c>
      <c r="AV47" s="9">
        <v>290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5"/>
      <c r="BI47" s="8" t="s">
        <v>33</v>
      </c>
      <c r="BJ47" s="9">
        <v>290</v>
      </c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5"/>
      <c r="BW47" s="5"/>
    </row>
    <row r="48" spans="1:75" ht="18.75">
      <c r="A48" s="8" t="s">
        <v>96</v>
      </c>
      <c r="B48" s="9">
        <v>295</v>
      </c>
      <c r="C48" s="2">
        <f t="shared" si="49"/>
        <v>0</v>
      </c>
      <c r="D48" s="2"/>
      <c r="E48" s="28"/>
      <c r="F48" s="2"/>
      <c r="G48" s="2"/>
      <c r="H48" s="28"/>
      <c r="I48" s="2"/>
      <c r="J48" s="28"/>
      <c r="K48" s="5"/>
      <c r="L48" s="8" t="s">
        <v>96</v>
      </c>
      <c r="M48" s="9">
        <v>295</v>
      </c>
      <c r="N48" s="28"/>
      <c r="O48" s="2"/>
      <c r="P48" s="2"/>
      <c r="Q48" s="2"/>
      <c r="R48" s="2"/>
      <c r="S48" s="2"/>
      <c r="T48" s="2"/>
      <c r="U48" s="2"/>
      <c r="V48" s="5"/>
      <c r="W48" s="8" t="s">
        <v>96</v>
      </c>
      <c r="X48" s="9">
        <v>295</v>
      </c>
      <c r="Y48" s="2"/>
      <c r="Z48" s="2"/>
      <c r="AA48" s="2"/>
      <c r="AB48" s="2"/>
      <c r="AC48" s="2"/>
      <c r="AD48" s="2"/>
      <c r="AE48" s="2"/>
      <c r="AF48" s="2"/>
      <c r="AG48" s="5"/>
      <c r="AH48" s="8" t="s">
        <v>96</v>
      </c>
      <c r="AI48" s="9">
        <v>295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5"/>
      <c r="AU48" s="8" t="s">
        <v>96</v>
      </c>
      <c r="AV48" s="9">
        <v>295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5"/>
      <c r="BI48" s="8" t="s">
        <v>96</v>
      </c>
      <c r="BJ48" s="9">
        <v>295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5"/>
      <c r="BW48" s="5"/>
    </row>
    <row r="49" spans="1:75" ht="18.75">
      <c r="A49" s="8" t="s">
        <v>97</v>
      </c>
      <c r="B49" s="9">
        <v>300</v>
      </c>
      <c r="C49" s="2">
        <f t="shared" si="49"/>
        <v>0</v>
      </c>
      <c r="D49" s="2"/>
      <c r="E49" s="28"/>
      <c r="F49" s="2"/>
      <c r="G49" s="2"/>
      <c r="H49" s="28"/>
      <c r="I49" s="2"/>
      <c r="J49" s="28"/>
      <c r="K49" s="5"/>
      <c r="L49" s="8" t="s">
        <v>34</v>
      </c>
      <c r="M49" s="9">
        <v>300</v>
      </c>
      <c r="N49" s="28"/>
      <c r="O49" s="2"/>
      <c r="P49" s="2"/>
      <c r="Q49" s="2"/>
      <c r="R49" s="2"/>
      <c r="S49" s="2"/>
      <c r="T49" s="2"/>
      <c r="U49" s="2"/>
      <c r="V49" s="5"/>
      <c r="W49" s="8" t="s">
        <v>34</v>
      </c>
      <c r="X49" s="9">
        <v>300</v>
      </c>
      <c r="Y49" s="2"/>
      <c r="Z49" s="2"/>
      <c r="AA49" s="2"/>
      <c r="AB49" s="2"/>
      <c r="AC49" s="2"/>
      <c r="AD49" s="2"/>
      <c r="AE49" s="2"/>
      <c r="AF49" s="2"/>
      <c r="AG49" s="5"/>
      <c r="AH49" s="8" t="s">
        <v>34</v>
      </c>
      <c r="AI49" s="9">
        <v>300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5"/>
      <c r="AU49" s="8" t="s">
        <v>34</v>
      </c>
      <c r="AV49" s="9">
        <v>300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5"/>
      <c r="BI49" s="8" t="s">
        <v>34</v>
      </c>
      <c r="BJ49" s="9">
        <v>300</v>
      </c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5"/>
      <c r="BW49" s="5"/>
    </row>
    <row r="50" spans="1:75" ht="18.75">
      <c r="A50" s="8" t="s">
        <v>35</v>
      </c>
      <c r="B50" s="9">
        <v>310</v>
      </c>
      <c r="C50" s="2">
        <f t="shared" si="49"/>
        <v>351484.01</v>
      </c>
      <c r="D50" s="2"/>
      <c r="E50" s="28"/>
      <c r="F50" s="2">
        <v>0</v>
      </c>
      <c r="G50" s="2"/>
      <c r="H50" s="28">
        <v>351484.01</v>
      </c>
      <c r="I50" s="2"/>
      <c r="J50" s="28"/>
      <c r="K50" s="5"/>
      <c r="L50" s="8" t="s">
        <v>35</v>
      </c>
      <c r="M50" s="9">
        <v>310</v>
      </c>
      <c r="N50" s="28"/>
      <c r="O50" s="2"/>
      <c r="P50" s="2"/>
      <c r="Q50" s="2"/>
      <c r="R50" s="2"/>
      <c r="S50" s="2"/>
      <c r="T50" s="2"/>
      <c r="U50" s="2"/>
      <c r="V50" s="5"/>
      <c r="W50" s="8" t="s">
        <v>35</v>
      </c>
      <c r="X50" s="9">
        <v>310</v>
      </c>
      <c r="Y50" s="2"/>
      <c r="Z50" s="2"/>
      <c r="AA50" s="2"/>
      <c r="AB50" s="2"/>
      <c r="AC50" s="2"/>
      <c r="AD50" s="2"/>
      <c r="AE50" s="2"/>
      <c r="AF50" s="2"/>
      <c r="AG50" s="5"/>
      <c r="AH50" s="8" t="s">
        <v>35</v>
      </c>
      <c r="AI50" s="9">
        <v>310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5"/>
      <c r="AU50" s="8" t="s">
        <v>35</v>
      </c>
      <c r="AV50" s="9">
        <v>310</v>
      </c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5"/>
      <c r="BI50" s="8" t="s">
        <v>35</v>
      </c>
      <c r="BJ50" s="9">
        <v>310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5"/>
      <c r="BW50" s="5"/>
    </row>
    <row r="51" spans="1:75" ht="18.75">
      <c r="A51" s="8" t="s">
        <v>36</v>
      </c>
      <c r="B51" s="9">
        <v>320</v>
      </c>
      <c r="C51" s="2">
        <f t="shared" si="49"/>
        <v>0</v>
      </c>
      <c r="D51" s="2">
        <f>D53+D54+D59</f>
        <v>0</v>
      </c>
      <c r="E51" s="2">
        <f aca="true" t="shared" si="50" ref="E51:J51">E53+E54+E59</f>
        <v>0</v>
      </c>
      <c r="F51" s="2">
        <f t="shared" si="50"/>
        <v>0</v>
      </c>
      <c r="G51" s="2">
        <f t="shared" si="50"/>
        <v>0</v>
      </c>
      <c r="H51" s="28">
        <f t="shared" si="50"/>
        <v>0</v>
      </c>
      <c r="I51" s="2">
        <f t="shared" si="50"/>
        <v>0</v>
      </c>
      <c r="J51" s="2">
        <f t="shared" si="50"/>
        <v>0</v>
      </c>
      <c r="K51" s="5"/>
      <c r="L51" s="8" t="s">
        <v>36</v>
      </c>
      <c r="M51" s="9">
        <v>320</v>
      </c>
      <c r="N51" s="28">
        <f>N53+N54+N59</f>
        <v>0</v>
      </c>
      <c r="O51" s="28">
        <f aca="true" t="shared" si="51" ref="O51:U51">O53+O54+O59</f>
        <v>0</v>
      </c>
      <c r="P51" s="28">
        <f t="shared" si="51"/>
        <v>0</v>
      </c>
      <c r="Q51" s="28">
        <f t="shared" si="51"/>
        <v>0</v>
      </c>
      <c r="R51" s="28">
        <f t="shared" si="51"/>
        <v>0</v>
      </c>
      <c r="S51" s="28">
        <f t="shared" si="51"/>
        <v>0</v>
      </c>
      <c r="T51" s="28">
        <f t="shared" si="51"/>
        <v>0</v>
      </c>
      <c r="U51" s="28">
        <f t="shared" si="51"/>
        <v>0</v>
      </c>
      <c r="V51" s="5"/>
      <c r="W51" s="8" t="s">
        <v>36</v>
      </c>
      <c r="X51" s="9">
        <v>320</v>
      </c>
      <c r="Y51" s="2">
        <f>Y53+Y54+Y59</f>
        <v>0</v>
      </c>
      <c r="Z51" s="2">
        <f aca="true" t="shared" si="52" ref="Z51:AF51">Z53+Z54+Z59</f>
        <v>0</v>
      </c>
      <c r="AA51" s="2">
        <f t="shared" si="52"/>
        <v>0</v>
      </c>
      <c r="AB51" s="2">
        <f t="shared" si="52"/>
        <v>0</v>
      </c>
      <c r="AC51" s="2">
        <f t="shared" si="52"/>
        <v>0</v>
      </c>
      <c r="AD51" s="2">
        <f t="shared" si="52"/>
        <v>0</v>
      </c>
      <c r="AE51" s="2">
        <f t="shared" si="52"/>
        <v>0</v>
      </c>
      <c r="AF51" s="2">
        <f t="shared" si="52"/>
        <v>0</v>
      </c>
      <c r="AG51" s="5"/>
      <c r="AH51" s="8" t="s">
        <v>36</v>
      </c>
      <c r="AI51" s="9">
        <v>320</v>
      </c>
      <c r="AJ51" s="2">
        <f>AJ53+AJ54+AJ59</f>
        <v>0</v>
      </c>
      <c r="AK51" s="2">
        <f aca="true" t="shared" si="53" ref="AK51:AR51">AK53+AK54+AK59</f>
        <v>0</v>
      </c>
      <c r="AL51" s="2">
        <f t="shared" si="53"/>
        <v>0</v>
      </c>
      <c r="AM51" s="2">
        <f t="shared" si="53"/>
        <v>0</v>
      </c>
      <c r="AN51" s="2">
        <f t="shared" si="53"/>
        <v>0</v>
      </c>
      <c r="AO51" s="2">
        <f t="shared" si="53"/>
        <v>0</v>
      </c>
      <c r="AP51" s="2">
        <f t="shared" si="53"/>
        <v>0</v>
      </c>
      <c r="AQ51" s="2">
        <f t="shared" si="53"/>
        <v>0</v>
      </c>
      <c r="AR51" s="2">
        <f t="shared" si="53"/>
        <v>0</v>
      </c>
      <c r="AS51" s="2">
        <f>AS53+AS54+AS59</f>
        <v>0</v>
      </c>
      <c r="AT51" s="5"/>
      <c r="AU51" s="8" t="s">
        <v>36</v>
      </c>
      <c r="AV51" s="9">
        <v>320</v>
      </c>
      <c r="AW51" s="2">
        <f>AW53+AW54+AW59</f>
        <v>0</v>
      </c>
      <c r="AX51" s="2">
        <f aca="true" t="shared" si="54" ref="AX51:BG51">AX53+AX54+AX59</f>
        <v>0</v>
      </c>
      <c r="AY51" s="2">
        <f t="shared" si="54"/>
        <v>0</v>
      </c>
      <c r="AZ51" s="2">
        <f t="shared" si="54"/>
        <v>0</v>
      </c>
      <c r="BA51" s="2">
        <f t="shared" si="54"/>
        <v>0</v>
      </c>
      <c r="BB51" s="2">
        <f t="shared" si="54"/>
        <v>0</v>
      </c>
      <c r="BC51" s="2">
        <f t="shared" si="54"/>
        <v>0</v>
      </c>
      <c r="BD51" s="2">
        <f t="shared" si="54"/>
        <v>0</v>
      </c>
      <c r="BE51" s="2">
        <f t="shared" si="54"/>
        <v>0</v>
      </c>
      <c r="BF51" s="2">
        <f t="shared" si="54"/>
        <v>0</v>
      </c>
      <c r="BG51" s="2">
        <f t="shared" si="54"/>
        <v>0</v>
      </c>
      <c r="BH51" s="5"/>
      <c r="BI51" s="8" t="s">
        <v>36</v>
      </c>
      <c r="BJ51" s="9">
        <v>320</v>
      </c>
      <c r="BK51" s="2">
        <f>BK53+BK54+BK59</f>
        <v>0</v>
      </c>
      <c r="BL51" s="2">
        <f aca="true" t="shared" si="55" ref="BL51:BU51">BL53+BL54+BL59</f>
        <v>0</v>
      </c>
      <c r="BM51" s="2">
        <f t="shared" si="55"/>
        <v>0</v>
      </c>
      <c r="BN51" s="2">
        <f t="shared" si="55"/>
        <v>0</v>
      </c>
      <c r="BO51" s="2">
        <f t="shared" si="55"/>
        <v>0</v>
      </c>
      <c r="BP51" s="2">
        <f t="shared" si="55"/>
        <v>0</v>
      </c>
      <c r="BQ51" s="2">
        <f t="shared" si="55"/>
        <v>0</v>
      </c>
      <c r="BR51" s="2">
        <f t="shared" si="55"/>
        <v>0</v>
      </c>
      <c r="BS51" s="2">
        <f t="shared" si="55"/>
        <v>0</v>
      </c>
      <c r="BT51" s="2">
        <f t="shared" si="55"/>
        <v>0</v>
      </c>
      <c r="BU51" s="2">
        <f t="shared" si="55"/>
        <v>0</v>
      </c>
      <c r="BV51" s="5"/>
      <c r="BW51" s="5"/>
    </row>
    <row r="52" spans="1:75" ht="11.25" customHeight="1">
      <c r="A52" s="10" t="s">
        <v>5</v>
      </c>
      <c r="B52" s="9"/>
      <c r="C52" s="2"/>
      <c r="D52" s="2"/>
      <c r="E52" s="28"/>
      <c r="F52" s="2"/>
      <c r="G52" s="2"/>
      <c r="H52" s="28"/>
      <c r="I52" s="2"/>
      <c r="J52" s="28"/>
      <c r="K52" s="5"/>
      <c r="L52" s="10" t="s">
        <v>5</v>
      </c>
      <c r="M52" s="9"/>
      <c r="N52" s="28"/>
      <c r="O52" s="2"/>
      <c r="P52" s="2"/>
      <c r="Q52" s="2"/>
      <c r="R52" s="2"/>
      <c r="S52" s="2"/>
      <c r="T52" s="2"/>
      <c r="U52" s="2"/>
      <c r="V52" s="5"/>
      <c r="W52" s="10" t="s">
        <v>5</v>
      </c>
      <c r="X52" s="9"/>
      <c r="Y52" s="2"/>
      <c r="Z52" s="2"/>
      <c r="AA52" s="2"/>
      <c r="AB52" s="2"/>
      <c r="AC52" s="2"/>
      <c r="AD52" s="2"/>
      <c r="AE52" s="2"/>
      <c r="AF52" s="2"/>
      <c r="AG52" s="5"/>
      <c r="AH52" s="10" t="s">
        <v>5</v>
      </c>
      <c r="AI52" s="9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5"/>
      <c r="AU52" s="10" t="s">
        <v>5</v>
      </c>
      <c r="AV52" s="9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5"/>
      <c r="BI52" s="10" t="s">
        <v>5</v>
      </c>
      <c r="BJ52" s="9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5"/>
      <c r="BW52" s="5"/>
    </row>
    <row r="53" spans="1:75" ht="18.75">
      <c r="A53" s="8" t="s">
        <v>37</v>
      </c>
      <c r="B53" s="9">
        <v>330</v>
      </c>
      <c r="C53" s="2">
        <f>SUM(D53:J53)+SUM(N53:U53)+SUM(Y53:AF53)+SUM(AJ53:AQ53)</f>
        <v>0</v>
      </c>
      <c r="D53" s="2"/>
      <c r="E53" s="28"/>
      <c r="F53" s="2"/>
      <c r="G53" s="2"/>
      <c r="H53" s="28"/>
      <c r="I53" s="2"/>
      <c r="J53" s="28"/>
      <c r="K53" s="5"/>
      <c r="L53" s="8" t="s">
        <v>37</v>
      </c>
      <c r="M53" s="9">
        <v>330</v>
      </c>
      <c r="N53" s="28"/>
      <c r="O53" s="2"/>
      <c r="P53" s="2"/>
      <c r="Q53" s="2"/>
      <c r="R53" s="2"/>
      <c r="S53" s="2"/>
      <c r="T53" s="2"/>
      <c r="U53" s="2"/>
      <c r="V53" s="5"/>
      <c r="W53" s="8" t="s">
        <v>37</v>
      </c>
      <c r="X53" s="9">
        <v>330</v>
      </c>
      <c r="Y53" s="2"/>
      <c r="Z53" s="2"/>
      <c r="AA53" s="2"/>
      <c r="AB53" s="2"/>
      <c r="AC53" s="2"/>
      <c r="AD53" s="2"/>
      <c r="AE53" s="2"/>
      <c r="AF53" s="2"/>
      <c r="AG53" s="5"/>
      <c r="AH53" s="8" t="s">
        <v>37</v>
      </c>
      <c r="AI53" s="9">
        <v>330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5"/>
      <c r="AU53" s="8" t="s">
        <v>37</v>
      </c>
      <c r="AV53" s="9">
        <v>330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5"/>
      <c r="BI53" s="8" t="s">
        <v>37</v>
      </c>
      <c r="BJ53" s="9">
        <v>330</v>
      </c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5"/>
      <c r="BW53" s="5"/>
    </row>
    <row r="54" spans="1:75" ht="18.75">
      <c r="A54" s="8" t="s">
        <v>38</v>
      </c>
      <c r="B54" s="9">
        <v>340</v>
      </c>
      <c r="C54" s="2">
        <f>SUM(D54:J54)+SUM(N54:U54)+SUM(Y54:AF54)+SUM(AJ54:AQ54)</f>
        <v>0</v>
      </c>
      <c r="D54" s="2">
        <f aca="true" t="shared" si="56" ref="D54:J54">D56+D57+D58</f>
        <v>0</v>
      </c>
      <c r="E54" s="28">
        <f t="shared" si="56"/>
        <v>0</v>
      </c>
      <c r="F54" s="2">
        <f t="shared" si="56"/>
        <v>0</v>
      </c>
      <c r="G54" s="2">
        <f t="shared" si="56"/>
        <v>0</v>
      </c>
      <c r="H54" s="28">
        <f t="shared" si="56"/>
        <v>0</v>
      </c>
      <c r="I54" s="2">
        <f t="shared" si="56"/>
        <v>0</v>
      </c>
      <c r="J54" s="28">
        <f t="shared" si="56"/>
        <v>0</v>
      </c>
      <c r="K54" s="5"/>
      <c r="L54" s="8" t="s">
        <v>38</v>
      </c>
      <c r="M54" s="9">
        <v>340</v>
      </c>
      <c r="N54" s="28">
        <f aca="true" t="shared" si="57" ref="N54:U54">N56+N57+N58</f>
        <v>0</v>
      </c>
      <c r="O54" s="2">
        <f t="shared" si="57"/>
        <v>0</v>
      </c>
      <c r="P54" s="2">
        <f t="shared" si="57"/>
        <v>0</v>
      </c>
      <c r="Q54" s="2">
        <f t="shared" si="57"/>
        <v>0</v>
      </c>
      <c r="R54" s="2">
        <f t="shared" si="57"/>
        <v>0</v>
      </c>
      <c r="S54" s="2">
        <f t="shared" si="57"/>
        <v>0</v>
      </c>
      <c r="T54" s="2">
        <f t="shared" si="57"/>
        <v>0</v>
      </c>
      <c r="U54" s="2">
        <f t="shared" si="57"/>
        <v>0</v>
      </c>
      <c r="V54" s="5"/>
      <c r="W54" s="8" t="s">
        <v>38</v>
      </c>
      <c r="X54" s="9">
        <v>340</v>
      </c>
      <c r="Y54" s="2">
        <f aca="true" t="shared" si="58" ref="Y54:AF54">Y56+Y57+Y58</f>
        <v>0</v>
      </c>
      <c r="Z54" s="2">
        <f t="shared" si="58"/>
        <v>0</v>
      </c>
      <c r="AA54" s="2">
        <f t="shared" si="58"/>
        <v>0</v>
      </c>
      <c r="AB54" s="2">
        <f t="shared" si="58"/>
        <v>0</v>
      </c>
      <c r="AC54" s="2">
        <f t="shared" si="58"/>
        <v>0</v>
      </c>
      <c r="AD54" s="2">
        <f t="shared" si="58"/>
        <v>0</v>
      </c>
      <c r="AE54" s="2">
        <f t="shared" si="58"/>
        <v>0</v>
      </c>
      <c r="AF54" s="2">
        <f t="shared" si="58"/>
        <v>0</v>
      </c>
      <c r="AG54" s="5"/>
      <c r="AH54" s="8" t="s">
        <v>38</v>
      </c>
      <c r="AI54" s="9">
        <v>340</v>
      </c>
      <c r="AJ54" s="2">
        <f aca="true" t="shared" si="59" ref="AJ54:AS54">AJ56+AJ57+AJ58</f>
        <v>0</v>
      </c>
      <c r="AK54" s="2">
        <f t="shared" si="59"/>
        <v>0</v>
      </c>
      <c r="AL54" s="2">
        <f t="shared" si="59"/>
        <v>0</v>
      </c>
      <c r="AM54" s="2">
        <f t="shared" si="59"/>
        <v>0</v>
      </c>
      <c r="AN54" s="2">
        <f t="shared" si="59"/>
        <v>0</v>
      </c>
      <c r="AO54" s="2">
        <f t="shared" si="59"/>
        <v>0</v>
      </c>
      <c r="AP54" s="2">
        <f t="shared" si="59"/>
        <v>0</v>
      </c>
      <c r="AQ54" s="2">
        <f t="shared" si="59"/>
        <v>0</v>
      </c>
      <c r="AR54" s="2">
        <f t="shared" si="59"/>
        <v>0</v>
      </c>
      <c r="AS54" s="2">
        <f t="shared" si="59"/>
        <v>0</v>
      </c>
      <c r="AT54" s="5"/>
      <c r="AU54" s="8" t="s">
        <v>38</v>
      </c>
      <c r="AV54" s="9">
        <v>340</v>
      </c>
      <c r="AW54" s="2">
        <f aca="true" t="shared" si="60" ref="AW54:BG54">AW56+AW57+AW58</f>
        <v>0</v>
      </c>
      <c r="AX54" s="2">
        <f t="shared" si="60"/>
        <v>0</v>
      </c>
      <c r="AY54" s="2">
        <f t="shared" si="60"/>
        <v>0</v>
      </c>
      <c r="AZ54" s="2">
        <f t="shared" si="60"/>
        <v>0</v>
      </c>
      <c r="BA54" s="2">
        <f t="shared" si="60"/>
        <v>0</v>
      </c>
      <c r="BB54" s="2">
        <f t="shared" si="60"/>
        <v>0</v>
      </c>
      <c r="BC54" s="2">
        <f t="shared" si="60"/>
        <v>0</v>
      </c>
      <c r="BD54" s="2">
        <f t="shared" si="60"/>
        <v>0</v>
      </c>
      <c r="BE54" s="2">
        <f t="shared" si="60"/>
        <v>0</v>
      </c>
      <c r="BF54" s="2">
        <f t="shared" si="60"/>
        <v>0</v>
      </c>
      <c r="BG54" s="2">
        <f t="shared" si="60"/>
        <v>0</v>
      </c>
      <c r="BH54" s="5"/>
      <c r="BI54" s="8" t="s">
        <v>38</v>
      </c>
      <c r="BJ54" s="9">
        <v>340</v>
      </c>
      <c r="BK54" s="2">
        <f aca="true" t="shared" si="61" ref="BK54:BU54">BK56+BK57+BK58</f>
        <v>0</v>
      </c>
      <c r="BL54" s="2">
        <f t="shared" si="61"/>
        <v>0</v>
      </c>
      <c r="BM54" s="2">
        <f t="shared" si="61"/>
        <v>0</v>
      </c>
      <c r="BN54" s="2">
        <f t="shared" si="61"/>
        <v>0</v>
      </c>
      <c r="BO54" s="2">
        <f t="shared" si="61"/>
        <v>0</v>
      </c>
      <c r="BP54" s="2">
        <f t="shared" si="61"/>
        <v>0</v>
      </c>
      <c r="BQ54" s="2">
        <f t="shared" si="61"/>
        <v>0</v>
      </c>
      <c r="BR54" s="2">
        <f t="shared" si="61"/>
        <v>0</v>
      </c>
      <c r="BS54" s="2">
        <f t="shared" si="61"/>
        <v>0</v>
      </c>
      <c r="BT54" s="2">
        <f t="shared" si="61"/>
        <v>0</v>
      </c>
      <c r="BU54" s="2">
        <f t="shared" si="61"/>
        <v>0</v>
      </c>
      <c r="BV54" s="5"/>
      <c r="BW54" s="5"/>
    </row>
    <row r="55" spans="1:75" ht="11.25" customHeight="1">
      <c r="A55" s="10" t="s">
        <v>9</v>
      </c>
      <c r="B55" s="9"/>
      <c r="C55" s="2"/>
      <c r="D55" s="2"/>
      <c r="E55" s="28"/>
      <c r="F55" s="2"/>
      <c r="G55" s="2"/>
      <c r="H55" s="28"/>
      <c r="I55" s="2"/>
      <c r="J55" s="28"/>
      <c r="K55" s="5"/>
      <c r="L55" s="10" t="s">
        <v>9</v>
      </c>
      <c r="M55" s="9"/>
      <c r="N55" s="28"/>
      <c r="O55" s="2"/>
      <c r="P55" s="2"/>
      <c r="Q55" s="2"/>
      <c r="R55" s="2"/>
      <c r="S55" s="2"/>
      <c r="T55" s="2"/>
      <c r="U55" s="2"/>
      <c r="V55" s="5"/>
      <c r="W55" s="10" t="s">
        <v>9</v>
      </c>
      <c r="X55" s="9"/>
      <c r="Y55" s="2"/>
      <c r="Z55" s="2"/>
      <c r="AA55" s="2"/>
      <c r="AB55" s="2"/>
      <c r="AC55" s="2"/>
      <c r="AD55" s="2"/>
      <c r="AE55" s="2"/>
      <c r="AF55" s="2"/>
      <c r="AG55" s="5"/>
      <c r="AH55" s="10" t="s">
        <v>9</v>
      </c>
      <c r="AI55" s="9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5"/>
      <c r="AU55" s="10" t="s">
        <v>9</v>
      </c>
      <c r="AV55" s="9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5"/>
      <c r="BI55" s="10" t="s">
        <v>9</v>
      </c>
      <c r="BJ55" s="9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5"/>
      <c r="BW55" s="5"/>
    </row>
    <row r="56" spans="1:75" ht="18.75">
      <c r="A56" s="8" t="s">
        <v>39</v>
      </c>
      <c r="B56" s="9">
        <v>350</v>
      </c>
      <c r="C56" s="2">
        <f>SUM(D56:J56)+SUM(N56:U56)+SUM(Y56:AF56)+SUM(AJ56:AQ56)</f>
        <v>0</v>
      </c>
      <c r="D56" s="2"/>
      <c r="E56" s="28"/>
      <c r="F56" s="2"/>
      <c r="G56" s="2"/>
      <c r="H56" s="28"/>
      <c r="I56" s="2"/>
      <c r="J56" s="28"/>
      <c r="K56" s="5"/>
      <c r="L56" s="8" t="s">
        <v>39</v>
      </c>
      <c r="M56" s="9">
        <v>350</v>
      </c>
      <c r="N56" s="28"/>
      <c r="O56" s="2"/>
      <c r="P56" s="2"/>
      <c r="Q56" s="2"/>
      <c r="R56" s="2"/>
      <c r="S56" s="2"/>
      <c r="T56" s="2"/>
      <c r="U56" s="2"/>
      <c r="V56" s="5"/>
      <c r="W56" s="8" t="s">
        <v>39</v>
      </c>
      <c r="X56" s="9">
        <v>350</v>
      </c>
      <c r="Y56" s="2"/>
      <c r="Z56" s="2"/>
      <c r="AA56" s="2"/>
      <c r="AB56" s="2"/>
      <c r="AC56" s="2"/>
      <c r="AD56" s="2"/>
      <c r="AE56" s="2"/>
      <c r="AF56" s="2"/>
      <c r="AG56" s="5"/>
      <c r="AH56" s="8" t="s">
        <v>39</v>
      </c>
      <c r="AI56" s="9">
        <v>350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5"/>
      <c r="AU56" s="8" t="s">
        <v>39</v>
      </c>
      <c r="AV56" s="9">
        <v>350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5"/>
      <c r="BI56" s="8" t="s">
        <v>39</v>
      </c>
      <c r="BJ56" s="9">
        <v>350</v>
      </c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5"/>
      <c r="BW56" s="5"/>
    </row>
    <row r="57" spans="1:75" ht="18.75">
      <c r="A57" s="8" t="s">
        <v>40</v>
      </c>
      <c r="B57" s="9">
        <v>360</v>
      </c>
      <c r="C57" s="2">
        <f>SUM(D57:J57)+SUM(N57:U57)+SUM(Y57:AF57)+SUM(AJ57:AQ57)</f>
        <v>0</v>
      </c>
      <c r="D57" s="2"/>
      <c r="E57" s="28"/>
      <c r="F57" s="2"/>
      <c r="G57" s="2"/>
      <c r="H57" s="28"/>
      <c r="I57" s="2"/>
      <c r="J57" s="28"/>
      <c r="K57" s="5"/>
      <c r="L57" s="8" t="s">
        <v>40</v>
      </c>
      <c r="M57" s="9">
        <v>360</v>
      </c>
      <c r="N57" s="28"/>
      <c r="O57" s="2"/>
      <c r="P57" s="2"/>
      <c r="Q57" s="2"/>
      <c r="R57" s="2"/>
      <c r="S57" s="2"/>
      <c r="T57" s="2"/>
      <c r="U57" s="2"/>
      <c r="V57" s="5"/>
      <c r="W57" s="8" t="s">
        <v>40</v>
      </c>
      <c r="X57" s="9">
        <v>360</v>
      </c>
      <c r="Y57" s="2"/>
      <c r="Z57" s="2"/>
      <c r="AA57" s="2"/>
      <c r="AB57" s="2"/>
      <c r="AC57" s="2"/>
      <c r="AD57" s="2"/>
      <c r="AE57" s="2"/>
      <c r="AF57" s="2"/>
      <c r="AG57" s="5"/>
      <c r="AH57" s="8" t="s">
        <v>40</v>
      </c>
      <c r="AI57" s="9">
        <v>360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5"/>
      <c r="AU57" s="8" t="s">
        <v>40</v>
      </c>
      <c r="AV57" s="9">
        <v>360</v>
      </c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5"/>
      <c r="BI57" s="8" t="s">
        <v>40</v>
      </c>
      <c r="BJ57" s="9">
        <v>360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5"/>
      <c r="BW57" s="5"/>
    </row>
    <row r="58" spans="1:75" ht="18.75">
      <c r="A58" s="8" t="s">
        <v>41</v>
      </c>
      <c r="B58" s="9">
        <v>370</v>
      </c>
      <c r="C58" s="2">
        <f>SUM(D58:J58)+SUM(N58:U58)+SUM(Y58:AF58)+SUM(AJ58:AQ58)</f>
        <v>0</v>
      </c>
      <c r="D58" s="2"/>
      <c r="E58" s="28"/>
      <c r="F58" s="2"/>
      <c r="G58" s="2"/>
      <c r="H58" s="28"/>
      <c r="I58" s="2"/>
      <c r="J58" s="28"/>
      <c r="K58" s="5"/>
      <c r="L58" s="8" t="s">
        <v>41</v>
      </c>
      <c r="M58" s="9">
        <v>370</v>
      </c>
      <c r="N58" s="28"/>
      <c r="O58" s="2"/>
      <c r="P58" s="2"/>
      <c r="Q58" s="2"/>
      <c r="R58" s="2"/>
      <c r="S58" s="2"/>
      <c r="T58" s="2"/>
      <c r="U58" s="2"/>
      <c r="V58" s="5"/>
      <c r="W58" s="8" t="s">
        <v>41</v>
      </c>
      <c r="X58" s="9">
        <v>370</v>
      </c>
      <c r="Y58" s="2"/>
      <c r="Z58" s="2"/>
      <c r="AA58" s="2"/>
      <c r="AB58" s="2"/>
      <c r="AC58" s="2"/>
      <c r="AD58" s="2"/>
      <c r="AE58" s="2"/>
      <c r="AF58" s="2"/>
      <c r="AG58" s="5"/>
      <c r="AH58" s="8" t="s">
        <v>41</v>
      </c>
      <c r="AI58" s="9">
        <v>370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5"/>
      <c r="AU58" s="8" t="s">
        <v>41</v>
      </c>
      <c r="AV58" s="9">
        <v>370</v>
      </c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5"/>
      <c r="BI58" s="8" t="s">
        <v>41</v>
      </c>
      <c r="BJ58" s="9">
        <v>370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5"/>
      <c r="BW58" s="5"/>
    </row>
    <row r="59" spans="1:75" ht="18.75">
      <c r="A59" s="8" t="s">
        <v>135</v>
      </c>
      <c r="B59" s="9">
        <v>375</v>
      </c>
      <c r="C59" s="2">
        <f>SUM(D59:J59)+SUM(N59:U59)+SUM(Y59:AF59)+SUM(AJ59:AQ59)</f>
        <v>0</v>
      </c>
      <c r="D59" s="2"/>
      <c r="E59" s="28"/>
      <c r="F59" s="2"/>
      <c r="G59" s="2"/>
      <c r="H59" s="28"/>
      <c r="I59" s="2"/>
      <c r="J59" s="28"/>
      <c r="K59" s="5"/>
      <c r="L59" s="8" t="s">
        <v>135</v>
      </c>
      <c r="M59" s="9">
        <v>375</v>
      </c>
      <c r="N59" s="28"/>
      <c r="O59" s="2"/>
      <c r="P59" s="2"/>
      <c r="Q59" s="2"/>
      <c r="R59" s="2"/>
      <c r="S59" s="2"/>
      <c r="T59" s="2"/>
      <c r="U59" s="2"/>
      <c r="V59" s="5"/>
      <c r="W59" s="8" t="s">
        <v>135</v>
      </c>
      <c r="X59" s="9">
        <v>375</v>
      </c>
      <c r="Y59" s="2"/>
      <c r="Z59" s="2"/>
      <c r="AA59" s="2"/>
      <c r="AB59" s="2"/>
      <c r="AC59" s="2"/>
      <c r="AD59" s="2"/>
      <c r="AE59" s="2"/>
      <c r="AF59" s="2"/>
      <c r="AG59" s="5"/>
      <c r="AH59" s="8" t="s">
        <v>135</v>
      </c>
      <c r="AI59" s="9">
        <v>375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5"/>
      <c r="AU59" s="8" t="s">
        <v>135</v>
      </c>
      <c r="AV59" s="9">
        <v>375</v>
      </c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5"/>
      <c r="BI59" s="8" t="s">
        <v>135</v>
      </c>
      <c r="BJ59" s="9">
        <v>375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5"/>
      <c r="BW59" s="5"/>
    </row>
    <row r="60" spans="1:75" ht="18.75">
      <c r="A60" s="8" t="s">
        <v>42</v>
      </c>
      <c r="B60" s="9">
        <v>380</v>
      </c>
      <c r="C60" s="2">
        <f>SUM(D60:J60)+SUM(N60:U60)+SUM(Y60:AF60)+SUM(AJ60:AQ60)</f>
        <v>14243944.120000001</v>
      </c>
      <c r="D60" s="2">
        <f>D62+D63+D64+D68+D69+D70+D71+D72+D73+D74+D75+D76</f>
        <v>3291606</v>
      </c>
      <c r="E60" s="28">
        <f aca="true" t="shared" si="62" ref="E60:J60">E62+E63+E64+E68+E69+E70+E71+E72+E73+E74+E75+E76</f>
        <v>3100</v>
      </c>
      <c r="F60" s="2">
        <f t="shared" si="62"/>
        <v>275216</v>
      </c>
      <c r="G60" s="28">
        <f t="shared" si="62"/>
        <v>147127.98</v>
      </c>
      <c r="H60" s="28">
        <f t="shared" si="62"/>
        <v>10413694.14</v>
      </c>
      <c r="I60" s="2">
        <f t="shared" si="62"/>
        <v>79700</v>
      </c>
      <c r="J60" s="28">
        <f t="shared" si="62"/>
        <v>20000</v>
      </c>
      <c r="K60" s="5"/>
      <c r="L60" s="8" t="s">
        <v>42</v>
      </c>
      <c r="M60" s="9">
        <v>380</v>
      </c>
      <c r="N60" s="28">
        <f>N62+N63+N64+N68+N69+N70+N71+N72+N73+N74+N75+N76</f>
        <v>0</v>
      </c>
      <c r="O60" s="2">
        <f aca="true" t="shared" si="63" ref="O60:U60">O62+O63+O64+O68+O69+O70+O71+O72+O73+O74+O75+O76</f>
        <v>0</v>
      </c>
      <c r="P60" s="2">
        <f t="shared" si="63"/>
        <v>0</v>
      </c>
      <c r="Q60" s="2">
        <f t="shared" si="63"/>
        <v>0</v>
      </c>
      <c r="R60" s="2">
        <f t="shared" si="63"/>
        <v>0</v>
      </c>
      <c r="S60" s="2">
        <f t="shared" si="63"/>
        <v>0</v>
      </c>
      <c r="T60" s="2">
        <f t="shared" si="63"/>
        <v>0</v>
      </c>
      <c r="U60" s="2">
        <f t="shared" si="63"/>
        <v>0</v>
      </c>
      <c r="V60" s="5"/>
      <c r="W60" s="8" t="s">
        <v>42</v>
      </c>
      <c r="X60" s="9">
        <v>380</v>
      </c>
      <c r="Y60" s="2">
        <f>Y62+Y63+Y64+Y68+Y69+Y70+Y71+Y72+Y73+Y74+Y75+Y76</f>
        <v>0</v>
      </c>
      <c r="Z60" s="2">
        <f aca="true" t="shared" si="64" ref="Z60:AF60">Z62+Z63+Z64+Z68+Z69+Z70+Z71+Z72+Z73+Z74+Z75+Z76</f>
        <v>0</v>
      </c>
      <c r="AA60" s="2">
        <f t="shared" si="64"/>
        <v>0</v>
      </c>
      <c r="AB60" s="2">
        <f t="shared" si="64"/>
        <v>0</v>
      </c>
      <c r="AC60" s="2">
        <f t="shared" si="64"/>
        <v>0</v>
      </c>
      <c r="AD60" s="2">
        <f t="shared" si="64"/>
        <v>0</v>
      </c>
      <c r="AE60" s="2">
        <f t="shared" si="64"/>
        <v>0</v>
      </c>
      <c r="AF60" s="2">
        <f t="shared" si="64"/>
        <v>0</v>
      </c>
      <c r="AG60" s="5"/>
      <c r="AH60" s="8" t="s">
        <v>42</v>
      </c>
      <c r="AI60" s="9">
        <v>380</v>
      </c>
      <c r="AJ60" s="2">
        <f>AJ62+AJ63+AJ64+AJ68+AJ69+AJ70+AJ71+AJ72+AJ73+AJ74+AJ75+AJ76</f>
        <v>13500</v>
      </c>
      <c r="AK60" s="2">
        <f aca="true" t="shared" si="65" ref="AK60:AR60">AK62+AK63+AK64+AK68+AK69+AK70+AK71+AK72+AK73+AK74+AK75+AK76</f>
        <v>0</v>
      </c>
      <c r="AL60" s="2">
        <f t="shared" si="65"/>
        <v>0</v>
      </c>
      <c r="AM60" s="2">
        <f t="shared" si="65"/>
        <v>0</v>
      </c>
      <c r="AN60" s="2">
        <f t="shared" si="65"/>
        <v>0</v>
      </c>
      <c r="AO60" s="2">
        <f t="shared" si="65"/>
        <v>0</v>
      </c>
      <c r="AP60" s="2">
        <f t="shared" si="65"/>
        <v>0</v>
      </c>
      <c r="AQ60" s="2">
        <f t="shared" si="65"/>
        <v>0</v>
      </c>
      <c r="AR60" s="2">
        <f t="shared" si="65"/>
        <v>0</v>
      </c>
      <c r="AS60" s="2">
        <f>AS62+AS63+AS64+AS68+AS69+AS70+AS71+AS72+AS73+AS74+AS75+AS76</f>
        <v>0</v>
      </c>
      <c r="AT60" s="5"/>
      <c r="AU60" s="8" t="s">
        <v>42</v>
      </c>
      <c r="AV60" s="9">
        <v>380</v>
      </c>
      <c r="AW60" s="2">
        <f>AW62+AW63+AW64+AW68+AW69+AW70+AW71+AW72+AW73+AW74+AW75+AW76</f>
        <v>0</v>
      </c>
      <c r="AX60" s="2">
        <f aca="true" t="shared" si="66" ref="AX60:BF60">AX62+AX63+AX64+AX68+AX69+AX70+AX71+AX72+AX73+AX74+AX75+AX76</f>
        <v>0</v>
      </c>
      <c r="AY60" s="2">
        <f t="shared" si="66"/>
        <v>0</v>
      </c>
      <c r="AZ60" s="2">
        <f t="shared" si="66"/>
        <v>0</v>
      </c>
      <c r="BA60" s="2">
        <f t="shared" si="66"/>
        <v>0</v>
      </c>
      <c r="BB60" s="2">
        <f t="shared" si="66"/>
        <v>0</v>
      </c>
      <c r="BC60" s="2">
        <f t="shared" si="66"/>
        <v>0</v>
      </c>
      <c r="BD60" s="2">
        <f t="shared" si="66"/>
        <v>0</v>
      </c>
      <c r="BE60" s="2">
        <f t="shared" si="66"/>
        <v>0</v>
      </c>
      <c r="BF60" s="2">
        <f t="shared" si="66"/>
        <v>0</v>
      </c>
      <c r="BG60" s="2">
        <f>BG62+BG63+BG64+BG68+BG69+BG70+BG71+BG72+BG73+BG74+BG75+BG76</f>
        <v>0</v>
      </c>
      <c r="BH60" s="5"/>
      <c r="BI60" s="8" t="s">
        <v>42</v>
      </c>
      <c r="BJ60" s="9">
        <v>380</v>
      </c>
      <c r="BK60" s="2">
        <f>BK62+BK63+BK64+BK68+BK69+BK70+BK71+BK72+BK73+BK74+BK75+BK76</f>
        <v>0</v>
      </c>
      <c r="BL60" s="2">
        <f aca="true" t="shared" si="67" ref="BL60:BT60">BL62+BL63+BL64+BL68+BL69+BL70+BL71+BL72+BL73+BL74+BL75+BL76</f>
        <v>0</v>
      </c>
      <c r="BM60" s="2">
        <f t="shared" si="67"/>
        <v>0</v>
      </c>
      <c r="BN60" s="2">
        <f t="shared" si="67"/>
        <v>0</v>
      </c>
      <c r="BO60" s="2">
        <f t="shared" si="67"/>
        <v>0</v>
      </c>
      <c r="BP60" s="2">
        <f t="shared" si="67"/>
        <v>0</v>
      </c>
      <c r="BQ60" s="2">
        <f t="shared" si="67"/>
        <v>0</v>
      </c>
      <c r="BR60" s="2">
        <f t="shared" si="67"/>
        <v>0</v>
      </c>
      <c r="BS60" s="2">
        <f t="shared" si="67"/>
        <v>0</v>
      </c>
      <c r="BT60" s="2">
        <f t="shared" si="67"/>
        <v>0</v>
      </c>
      <c r="BU60" s="2">
        <f>BU62+BU63+BU64+BU68+BU69+BU70+BU71+BU72+BU73+BU74+BU75+BU76</f>
        <v>0</v>
      </c>
      <c r="BV60" s="5"/>
      <c r="BW60" s="5"/>
    </row>
    <row r="61" spans="1:75" ht="11.25" customHeight="1">
      <c r="A61" s="10" t="s">
        <v>5</v>
      </c>
      <c r="B61" s="9"/>
      <c r="C61" s="2"/>
      <c r="D61" s="2"/>
      <c r="E61" s="28"/>
      <c r="F61" s="2"/>
      <c r="G61" s="2"/>
      <c r="H61" s="28"/>
      <c r="I61" s="2"/>
      <c r="J61" s="28"/>
      <c r="K61" s="5"/>
      <c r="L61" s="10" t="s">
        <v>5</v>
      </c>
      <c r="M61" s="9"/>
      <c r="N61" s="28"/>
      <c r="O61" s="2"/>
      <c r="P61" s="2"/>
      <c r="Q61" s="2"/>
      <c r="R61" s="2"/>
      <c r="S61" s="2"/>
      <c r="T61" s="2"/>
      <c r="U61" s="2"/>
      <c r="V61" s="5"/>
      <c r="W61" s="10" t="s">
        <v>5</v>
      </c>
      <c r="X61" s="9"/>
      <c r="Y61" s="2"/>
      <c r="Z61" s="2"/>
      <c r="AA61" s="2"/>
      <c r="AB61" s="2"/>
      <c r="AC61" s="2"/>
      <c r="AD61" s="2"/>
      <c r="AE61" s="2"/>
      <c r="AF61" s="2"/>
      <c r="AG61" s="5"/>
      <c r="AH61" s="10" t="s">
        <v>5</v>
      </c>
      <c r="AI61" s="9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5"/>
      <c r="AU61" s="10" t="s">
        <v>5</v>
      </c>
      <c r="AV61" s="9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5"/>
      <c r="BI61" s="10" t="s">
        <v>5</v>
      </c>
      <c r="BJ61" s="9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5"/>
      <c r="BW61" s="5"/>
    </row>
    <row r="62" spans="1:75" ht="18.75">
      <c r="A62" s="8" t="s">
        <v>43</v>
      </c>
      <c r="B62" s="9">
        <v>390</v>
      </c>
      <c r="C62" s="2">
        <f>SUM(D62:J62)+SUM(N62:U62)+SUM(Y62:AF62)+SUM(AJ62:AQ62)</f>
        <v>0</v>
      </c>
      <c r="D62" s="2"/>
      <c r="E62" s="28"/>
      <c r="F62" s="2"/>
      <c r="G62" s="2"/>
      <c r="H62" s="28"/>
      <c r="I62" s="2"/>
      <c r="J62" s="28"/>
      <c r="K62" s="5"/>
      <c r="L62" s="8" t="s">
        <v>43</v>
      </c>
      <c r="M62" s="9">
        <v>390</v>
      </c>
      <c r="N62" s="28"/>
      <c r="O62" s="2"/>
      <c r="P62" s="2"/>
      <c r="Q62" s="2"/>
      <c r="R62" s="2"/>
      <c r="S62" s="2"/>
      <c r="T62" s="2"/>
      <c r="U62" s="2"/>
      <c r="V62" s="5"/>
      <c r="W62" s="8" t="s">
        <v>43</v>
      </c>
      <c r="X62" s="9">
        <v>390</v>
      </c>
      <c r="Y62" s="2"/>
      <c r="Z62" s="2"/>
      <c r="AA62" s="2"/>
      <c r="AB62" s="2"/>
      <c r="AC62" s="2"/>
      <c r="AD62" s="2"/>
      <c r="AE62" s="2"/>
      <c r="AF62" s="2"/>
      <c r="AG62" s="5"/>
      <c r="AH62" s="8" t="s">
        <v>43</v>
      </c>
      <c r="AI62" s="9">
        <v>390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5"/>
      <c r="AU62" s="8" t="s">
        <v>43</v>
      </c>
      <c r="AV62" s="9">
        <v>390</v>
      </c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5"/>
      <c r="BI62" s="8" t="s">
        <v>43</v>
      </c>
      <c r="BJ62" s="9">
        <v>390</v>
      </c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5"/>
      <c r="BW62" s="5"/>
    </row>
    <row r="63" spans="1:75" ht="18.75">
      <c r="A63" s="8" t="s">
        <v>44</v>
      </c>
      <c r="B63" s="9">
        <v>400</v>
      </c>
      <c r="C63" s="2">
        <f>SUM(D63:J63)+SUM(N63:U63)+SUM(Y63:AF63)+SUM(AJ63:AQ63)</f>
        <v>0</v>
      </c>
      <c r="D63" s="2"/>
      <c r="E63" s="28"/>
      <c r="F63" s="2"/>
      <c r="G63" s="2"/>
      <c r="H63" s="28"/>
      <c r="I63" s="2"/>
      <c r="J63" s="28"/>
      <c r="K63" s="5"/>
      <c r="L63" s="8" t="s">
        <v>44</v>
      </c>
      <c r="M63" s="9">
        <v>400</v>
      </c>
      <c r="N63" s="28"/>
      <c r="O63" s="2"/>
      <c r="P63" s="2"/>
      <c r="Q63" s="2"/>
      <c r="R63" s="2"/>
      <c r="S63" s="2"/>
      <c r="T63" s="2"/>
      <c r="U63" s="2"/>
      <c r="V63" s="5"/>
      <c r="W63" s="8" t="s">
        <v>44</v>
      </c>
      <c r="X63" s="9">
        <v>400</v>
      </c>
      <c r="Y63" s="2"/>
      <c r="Z63" s="2"/>
      <c r="AA63" s="2"/>
      <c r="AB63" s="2"/>
      <c r="AC63" s="2"/>
      <c r="AD63" s="2"/>
      <c r="AE63" s="2"/>
      <c r="AF63" s="2"/>
      <c r="AG63" s="5"/>
      <c r="AH63" s="8" t="s">
        <v>44</v>
      </c>
      <c r="AI63" s="9">
        <v>400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5"/>
      <c r="AU63" s="8" t="s">
        <v>44</v>
      </c>
      <c r="AV63" s="9">
        <v>400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5"/>
      <c r="BI63" s="8" t="s">
        <v>44</v>
      </c>
      <c r="BJ63" s="9">
        <v>400</v>
      </c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5"/>
      <c r="BW63" s="5"/>
    </row>
    <row r="64" spans="1:75" ht="16.5" customHeight="1">
      <c r="A64" s="8" t="s">
        <v>45</v>
      </c>
      <c r="B64" s="9">
        <v>410</v>
      </c>
      <c r="C64" s="2">
        <f>SUM(D64:J64)+SUM(N64:U64)+SUM(Y64:AF64)+SUM(AJ64:AQ64)</f>
        <v>6731153.41</v>
      </c>
      <c r="D64" s="2">
        <f aca="true" t="shared" si="68" ref="D64:J64">D66+D67</f>
        <v>2787406</v>
      </c>
      <c r="E64" s="28">
        <f t="shared" si="68"/>
        <v>3100</v>
      </c>
      <c r="F64" s="2">
        <f t="shared" si="68"/>
        <v>275216</v>
      </c>
      <c r="G64" s="28">
        <f t="shared" si="68"/>
        <v>147127.98</v>
      </c>
      <c r="H64" s="28">
        <f t="shared" si="68"/>
        <v>3405103.43</v>
      </c>
      <c r="I64" s="2">
        <f t="shared" si="68"/>
        <v>79700</v>
      </c>
      <c r="J64" s="28">
        <f t="shared" si="68"/>
        <v>20000</v>
      </c>
      <c r="K64" s="5"/>
      <c r="L64" s="8" t="s">
        <v>45</v>
      </c>
      <c r="M64" s="9">
        <v>410</v>
      </c>
      <c r="N64" s="28">
        <f aca="true" t="shared" si="69" ref="N64:U64">N66+N67</f>
        <v>0</v>
      </c>
      <c r="O64" s="2">
        <f t="shared" si="69"/>
        <v>0</v>
      </c>
      <c r="P64" s="2">
        <f t="shared" si="69"/>
        <v>0</v>
      </c>
      <c r="Q64" s="2">
        <f t="shared" si="69"/>
        <v>0</v>
      </c>
      <c r="R64" s="2">
        <f t="shared" si="69"/>
        <v>0</v>
      </c>
      <c r="S64" s="2">
        <f t="shared" si="69"/>
        <v>0</v>
      </c>
      <c r="T64" s="2">
        <f t="shared" si="69"/>
        <v>0</v>
      </c>
      <c r="U64" s="2">
        <f t="shared" si="69"/>
        <v>0</v>
      </c>
      <c r="V64" s="5"/>
      <c r="W64" s="8" t="s">
        <v>45</v>
      </c>
      <c r="X64" s="9">
        <v>410</v>
      </c>
      <c r="Y64" s="2">
        <f aca="true" t="shared" si="70" ref="Y64:AF64">Y66+Y67</f>
        <v>0</v>
      </c>
      <c r="Z64" s="2">
        <f t="shared" si="70"/>
        <v>0</v>
      </c>
      <c r="AA64" s="2">
        <f t="shared" si="70"/>
        <v>0</v>
      </c>
      <c r="AB64" s="2">
        <f t="shared" si="70"/>
        <v>0</v>
      </c>
      <c r="AC64" s="2">
        <f t="shared" si="70"/>
        <v>0</v>
      </c>
      <c r="AD64" s="2">
        <f t="shared" si="70"/>
        <v>0</v>
      </c>
      <c r="AE64" s="2">
        <f t="shared" si="70"/>
        <v>0</v>
      </c>
      <c r="AF64" s="2">
        <f t="shared" si="70"/>
        <v>0</v>
      </c>
      <c r="AG64" s="5"/>
      <c r="AH64" s="8" t="s">
        <v>45</v>
      </c>
      <c r="AI64" s="9">
        <v>410</v>
      </c>
      <c r="AJ64" s="2">
        <f aca="true" t="shared" si="71" ref="AJ64:AR64">AJ66+AJ67</f>
        <v>13500</v>
      </c>
      <c r="AK64" s="2">
        <f t="shared" si="71"/>
        <v>0</v>
      </c>
      <c r="AL64" s="2">
        <f t="shared" si="71"/>
        <v>0</v>
      </c>
      <c r="AM64" s="2">
        <f t="shared" si="71"/>
        <v>0</v>
      </c>
      <c r="AN64" s="2">
        <f t="shared" si="71"/>
        <v>0</v>
      </c>
      <c r="AO64" s="2">
        <f t="shared" si="71"/>
        <v>0</v>
      </c>
      <c r="AP64" s="2">
        <f t="shared" si="71"/>
        <v>0</v>
      </c>
      <c r="AQ64" s="2">
        <f t="shared" si="71"/>
        <v>0</v>
      </c>
      <c r="AR64" s="2">
        <f t="shared" si="71"/>
        <v>0</v>
      </c>
      <c r="AS64" s="2">
        <f>AS66+AS67</f>
        <v>0</v>
      </c>
      <c r="AT64" s="5"/>
      <c r="AU64" s="8" t="s">
        <v>45</v>
      </c>
      <c r="AV64" s="9">
        <v>410</v>
      </c>
      <c r="AW64" s="2">
        <f aca="true" t="shared" si="72" ref="AW64:BF64">AW66+AW67</f>
        <v>0</v>
      </c>
      <c r="AX64" s="2">
        <f t="shared" si="72"/>
        <v>0</v>
      </c>
      <c r="AY64" s="2">
        <f t="shared" si="72"/>
        <v>0</v>
      </c>
      <c r="AZ64" s="2">
        <f t="shared" si="72"/>
        <v>0</v>
      </c>
      <c r="BA64" s="2">
        <f t="shared" si="72"/>
        <v>0</v>
      </c>
      <c r="BB64" s="2">
        <f t="shared" si="72"/>
        <v>0</v>
      </c>
      <c r="BC64" s="2">
        <f t="shared" si="72"/>
        <v>0</v>
      </c>
      <c r="BD64" s="2">
        <f t="shared" si="72"/>
        <v>0</v>
      </c>
      <c r="BE64" s="2">
        <f t="shared" si="72"/>
        <v>0</v>
      </c>
      <c r="BF64" s="2">
        <f t="shared" si="72"/>
        <v>0</v>
      </c>
      <c r="BG64" s="2">
        <f>BG66+BG67</f>
        <v>0</v>
      </c>
      <c r="BH64" s="5"/>
      <c r="BI64" s="8" t="s">
        <v>45</v>
      </c>
      <c r="BJ64" s="9">
        <v>410</v>
      </c>
      <c r="BK64" s="2">
        <f aca="true" t="shared" si="73" ref="BK64:BT64">BK66+BK67</f>
        <v>0</v>
      </c>
      <c r="BL64" s="2">
        <f t="shared" si="73"/>
        <v>0</v>
      </c>
      <c r="BM64" s="2">
        <f t="shared" si="73"/>
        <v>0</v>
      </c>
      <c r="BN64" s="2">
        <f t="shared" si="73"/>
        <v>0</v>
      </c>
      <c r="BO64" s="2">
        <f t="shared" si="73"/>
        <v>0</v>
      </c>
      <c r="BP64" s="2">
        <f t="shared" si="73"/>
        <v>0</v>
      </c>
      <c r="BQ64" s="2">
        <f t="shared" si="73"/>
        <v>0</v>
      </c>
      <c r="BR64" s="2">
        <f t="shared" si="73"/>
        <v>0</v>
      </c>
      <c r="BS64" s="2">
        <f t="shared" si="73"/>
        <v>0</v>
      </c>
      <c r="BT64" s="2">
        <f t="shared" si="73"/>
        <v>0</v>
      </c>
      <c r="BU64" s="2">
        <f>BU66+BU67</f>
        <v>0</v>
      </c>
      <c r="BV64" s="5"/>
      <c r="BW64" s="5"/>
    </row>
    <row r="65" spans="1:75" ht="11.25" customHeight="1">
      <c r="A65" s="10" t="s">
        <v>9</v>
      </c>
      <c r="B65" s="9"/>
      <c r="C65" s="2"/>
      <c r="D65" s="2"/>
      <c r="E65" s="28"/>
      <c r="F65" s="2"/>
      <c r="G65" s="2"/>
      <c r="H65" s="28"/>
      <c r="I65" s="2"/>
      <c r="J65" s="28"/>
      <c r="K65" s="5"/>
      <c r="L65" s="10" t="s">
        <v>9</v>
      </c>
      <c r="M65" s="9"/>
      <c r="N65" s="28"/>
      <c r="O65" s="2"/>
      <c r="P65" s="2"/>
      <c r="Q65" s="2"/>
      <c r="R65" s="2"/>
      <c r="S65" s="2"/>
      <c r="T65" s="2"/>
      <c r="U65" s="2"/>
      <c r="V65" s="5"/>
      <c r="W65" s="10" t="s">
        <v>9</v>
      </c>
      <c r="X65" s="9"/>
      <c r="Y65" s="2"/>
      <c r="Z65" s="2"/>
      <c r="AA65" s="2"/>
      <c r="AB65" s="2"/>
      <c r="AC65" s="2"/>
      <c r="AD65" s="2"/>
      <c r="AE65" s="2"/>
      <c r="AF65" s="2"/>
      <c r="AG65" s="5"/>
      <c r="AH65" s="10" t="s">
        <v>9</v>
      </c>
      <c r="AI65" s="9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5"/>
      <c r="AU65" s="10" t="s">
        <v>9</v>
      </c>
      <c r="AV65" s="9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5"/>
      <c r="BI65" s="10" t="s">
        <v>9</v>
      </c>
      <c r="BJ65" s="9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5"/>
      <c r="BW65" s="5"/>
    </row>
    <row r="66" spans="1:75" ht="18.75">
      <c r="A66" s="8" t="s">
        <v>46</v>
      </c>
      <c r="B66" s="9">
        <v>420</v>
      </c>
      <c r="C66" s="2">
        <f aca="true" t="shared" si="74" ref="C66:C78">SUM(D66:J66)+SUM(N66:U66)+SUM(Y66:AF66)+SUM(AJ66:AQ66)</f>
        <v>6731153.41</v>
      </c>
      <c r="D66" s="2">
        <v>2787406</v>
      </c>
      <c r="E66" s="28">
        <v>3100</v>
      </c>
      <c r="F66" s="2">
        <v>275216</v>
      </c>
      <c r="G66" s="28">
        <v>147127.98</v>
      </c>
      <c r="H66" s="28">
        <v>3405103.43</v>
      </c>
      <c r="I66" s="2">
        <v>79700</v>
      </c>
      <c r="J66" s="28">
        <v>20000</v>
      </c>
      <c r="K66" s="5"/>
      <c r="L66" s="8" t="s">
        <v>46</v>
      </c>
      <c r="M66" s="9">
        <v>420</v>
      </c>
      <c r="N66" s="28"/>
      <c r="O66" s="2"/>
      <c r="P66" s="2"/>
      <c r="Q66" s="2"/>
      <c r="R66" s="2"/>
      <c r="S66" s="2"/>
      <c r="T66" s="2"/>
      <c r="U66" s="2"/>
      <c r="V66" s="5"/>
      <c r="W66" s="8" t="s">
        <v>46</v>
      </c>
      <c r="X66" s="9">
        <v>420</v>
      </c>
      <c r="Y66" s="2"/>
      <c r="Z66" s="2"/>
      <c r="AA66" s="2"/>
      <c r="AB66" s="2"/>
      <c r="AC66" s="2"/>
      <c r="AD66" s="2"/>
      <c r="AE66" s="2"/>
      <c r="AF66" s="2"/>
      <c r="AG66" s="5"/>
      <c r="AH66" s="8" t="s">
        <v>46</v>
      </c>
      <c r="AI66" s="9">
        <v>420</v>
      </c>
      <c r="AJ66" s="2">
        <v>13500</v>
      </c>
      <c r="AK66" s="2"/>
      <c r="AL66" s="2"/>
      <c r="AM66" s="2"/>
      <c r="AN66" s="2"/>
      <c r="AO66" s="2"/>
      <c r="AP66" s="2"/>
      <c r="AQ66" s="2"/>
      <c r="AR66" s="2"/>
      <c r="AS66" s="2"/>
      <c r="AT66" s="5"/>
      <c r="AU66" s="8" t="s">
        <v>46</v>
      </c>
      <c r="AV66" s="9">
        <v>420</v>
      </c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5"/>
      <c r="BI66" s="8" t="s">
        <v>46</v>
      </c>
      <c r="BJ66" s="9">
        <v>420</v>
      </c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5"/>
      <c r="BW66" s="5"/>
    </row>
    <row r="67" spans="1:75" ht="18.75">
      <c r="A67" s="8" t="s">
        <v>47</v>
      </c>
      <c r="B67" s="9">
        <v>430</v>
      </c>
      <c r="C67" s="2">
        <f t="shared" si="74"/>
        <v>0</v>
      </c>
      <c r="D67" s="2"/>
      <c r="E67" s="28"/>
      <c r="F67" s="2"/>
      <c r="G67" s="2"/>
      <c r="H67" s="28"/>
      <c r="I67" s="2"/>
      <c r="J67" s="28"/>
      <c r="K67" s="5"/>
      <c r="L67" s="8" t="s">
        <v>47</v>
      </c>
      <c r="M67" s="9">
        <v>430</v>
      </c>
      <c r="N67" s="28"/>
      <c r="O67" s="2"/>
      <c r="P67" s="2"/>
      <c r="Q67" s="2"/>
      <c r="R67" s="2"/>
      <c r="S67" s="2"/>
      <c r="T67" s="2"/>
      <c r="U67" s="2"/>
      <c r="V67" s="5"/>
      <c r="W67" s="8" t="s">
        <v>47</v>
      </c>
      <c r="X67" s="9">
        <v>430</v>
      </c>
      <c r="Y67" s="2"/>
      <c r="Z67" s="2"/>
      <c r="AA67" s="2"/>
      <c r="AB67" s="2"/>
      <c r="AC67" s="2"/>
      <c r="AD67" s="2"/>
      <c r="AE67" s="2"/>
      <c r="AF67" s="2"/>
      <c r="AG67" s="5"/>
      <c r="AH67" s="8" t="s">
        <v>47</v>
      </c>
      <c r="AI67" s="9">
        <v>430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5"/>
      <c r="AU67" s="8" t="s">
        <v>47</v>
      </c>
      <c r="AV67" s="9">
        <v>430</v>
      </c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5"/>
      <c r="BI67" s="8" t="s">
        <v>47</v>
      </c>
      <c r="BJ67" s="9">
        <v>430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5"/>
      <c r="BW67" s="5"/>
    </row>
    <row r="68" spans="1:75" ht="18.75">
      <c r="A68" s="8" t="s">
        <v>98</v>
      </c>
      <c r="B68" s="9">
        <v>440</v>
      </c>
      <c r="C68" s="2">
        <f t="shared" si="74"/>
        <v>0</v>
      </c>
      <c r="D68" s="2"/>
      <c r="E68" s="28"/>
      <c r="F68" s="2"/>
      <c r="G68" s="2"/>
      <c r="H68" s="28"/>
      <c r="I68" s="2"/>
      <c r="J68" s="28"/>
      <c r="K68" s="5"/>
      <c r="L68" s="8" t="s">
        <v>98</v>
      </c>
      <c r="M68" s="9">
        <v>440</v>
      </c>
      <c r="N68" s="28"/>
      <c r="O68" s="2"/>
      <c r="P68" s="2"/>
      <c r="Q68" s="2"/>
      <c r="R68" s="2"/>
      <c r="S68" s="2"/>
      <c r="T68" s="2"/>
      <c r="U68" s="2"/>
      <c r="V68" s="5"/>
      <c r="W68" s="8" t="s">
        <v>98</v>
      </c>
      <c r="X68" s="9">
        <v>440</v>
      </c>
      <c r="Y68" s="2"/>
      <c r="Z68" s="2"/>
      <c r="AA68" s="2"/>
      <c r="AB68" s="2"/>
      <c r="AC68" s="2"/>
      <c r="AD68" s="2"/>
      <c r="AE68" s="2"/>
      <c r="AF68" s="2"/>
      <c r="AG68" s="5"/>
      <c r="AH68" s="8" t="s">
        <v>98</v>
      </c>
      <c r="AI68" s="9">
        <v>440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5"/>
      <c r="AU68" s="8" t="s">
        <v>98</v>
      </c>
      <c r="AV68" s="9">
        <v>440</v>
      </c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5"/>
      <c r="BI68" s="8" t="s">
        <v>98</v>
      </c>
      <c r="BJ68" s="9">
        <v>440</v>
      </c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5"/>
      <c r="BW68" s="5"/>
    </row>
    <row r="69" spans="1:75" ht="18.75">
      <c r="A69" s="8" t="s">
        <v>48</v>
      </c>
      <c r="B69" s="9">
        <v>450</v>
      </c>
      <c r="C69" s="2">
        <f t="shared" si="74"/>
        <v>0</v>
      </c>
      <c r="D69" s="2"/>
      <c r="E69" s="28"/>
      <c r="F69" s="2"/>
      <c r="G69" s="2"/>
      <c r="H69" s="28"/>
      <c r="I69" s="2"/>
      <c r="J69" s="28"/>
      <c r="K69" s="5"/>
      <c r="L69" s="8" t="s">
        <v>48</v>
      </c>
      <c r="M69" s="9">
        <v>450</v>
      </c>
      <c r="N69" s="28"/>
      <c r="O69" s="2"/>
      <c r="P69" s="2"/>
      <c r="Q69" s="2"/>
      <c r="R69" s="2"/>
      <c r="S69" s="2"/>
      <c r="T69" s="2"/>
      <c r="U69" s="2"/>
      <c r="V69" s="5"/>
      <c r="W69" s="8" t="s">
        <v>48</v>
      </c>
      <c r="X69" s="9">
        <v>450</v>
      </c>
      <c r="Y69" s="2"/>
      <c r="Z69" s="2"/>
      <c r="AA69" s="2"/>
      <c r="AB69" s="2"/>
      <c r="AC69" s="2"/>
      <c r="AD69" s="2"/>
      <c r="AE69" s="2"/>
      <c r="AF69" s="2"/>
      <c r="AG69" s="5"/>
      <c r="AH69" s="8" t="s">
        <v>48</v>
      </c>
      <c r="AI69" s="9">
        <v>450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5"/>
      <c r="AU69" s="8" t="s">
        <v>48</v>
      </c>
      <c r="AV69" s="9">
        <v>450</v>
      </c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5"/>
      <c r="BI69" s="8" t="s">
        <v>48</v>
      </c>
      <c r="BJ69" s="9">
        <v>450</v>
      </c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5"/>
      <c r="BW69" s="5"/>
    </row>
    <row r="70" spans="1:75" ht="18.75">
      <c r="A70" s="11" t="s">
        <v>49</v>
      </c>
      <c r="B70" s="12">
        <v>460</v>
      </c>
      <c r="C70" s="2">
        <f t="shared" si="74"/>
        <v>160215</v>
      </c>
      <c r="D70" s="2"/>
      <c r="E70" s="28"/>
      <c r="F70" s="2"/>
      <c r="G70" s="2"/>
      <c r="H70" s="28">
        <v>160215</v>
      </c>
      <c r="I70" s="2"/>
      <c r="J70" s="28"/>
      <c r="K70" s="5"/>
      <c r="L70" s="11" t="s">
        <v>49</v>
      </c>
      <c r="M70" s="12">
        <v>460</v>
      </c>
      <c r="N70" s="28"/>
      <c r="O70" s="2"/>
      <c r="P70" s="2"/>
      <c r="Q70" s="2"/>
      <c r="R70" s="2"/>
      <c r="S70" s="2"/>
      <c r="T70" s="2"/>
      <c r="U70" s="2"/>
      <c r="V70" s="5"/>
      <c r="W70" s="11" t="s">
        <v>49</v>
      </c>
      <c r="X70" s="12">
        <v>460</v>
      </c>
      <c r="Y70" s="2"/>
      <c r="Z70" s="2"/>
      <c r="AA70" s="2"/>
      <c r="AB70" s="2"/>
      <c r="AC70" s="2"/>
      <c r="AD70" s="2"/>
      <c r="AE70" s="2"/>
      <c r="AF70" s="2"/>
      <c r="AG70" s="5"/>
      <c r="AH70" s="11" t="s">
        <v>49</v>
      </c>
      <c r="AI70" s="12">
        <v>460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5"/>
      <c r="AU70" s="11" t="s">
        <v>49</v>
      </c>
      <c r="AV70" s="12">
        <v>460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5"/>
      <c r="BI70" s="11" t="s">
        <v>49</v>
      </c>
      <c r="BJ70" s="12">
        <v>460</v>
      </c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5"/>
      <c r="BW70" s="5"/>
    </row>
    <row r="71" spans="1:75" ht="18.75">
      <c r="A71" s="8" t="s">
        <v>50</v>
      </c>
      <c r="B71" s="9">
        <v>470</v>
      </c>
      <c r="C71" s="2">
        <f t="shared" si="74"/>
        <v>504905.52</v>
      </c>
      <c r="D71" s="2">
        <v>432000</v>
      </c>
      <c r="E71" s="28"/>
      <c r="F71" s="2"/>
      <c r="G71" s="2"/>
      <c r="H71" s="28">
        <v>72905.52</v>
      </c>
      <c r="I71" s="2"/>
      <c r="J71" s="28"/>
      <c r="K71" s="5"/>
      <c r="L71" s="8" t="s">
        <v>50</v>
      </c>
      <c r="M71" s="9">
        <v>470</v>
      </c>
      <c r="N71" s="28"/>
      <c r="O71" s="2"/>
      <c r="P71" s="2"/>
      <c r="Q71" s="2"/>
      <c r="R71" s="2"/>
      <c r="S71" s="2"/>
      <c r="T71" s="2"/>
      <c r="U71" s="2">
        <v>0</v>
      </c>
      <c r="V71" s="5"/>
      <c r="W71" s="8" t="s">
        <v>50</v>
      </c>
      <c r="X71" s="9">
        <v>470</v>
      </c>
      <c r="Y71" s="2"/>
      <c r="Z71" s="2"/>
      <c r="AA71" s="2"/>
      <c r="AB71" s="2"/>
      <c r="AC71" s="2"/>
      <c r="AD71" s="2"/>
      <c r="AE71" s="2"/>
      <c r="AF71" s="2">
        <v>0</v>
      </c>
      <c r="AG71" s="5"/>
      <c r="AH71" s="8" t="s">
        <v>50</v>
      </c>
      <c r="AI71" s="9">
        <v>470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5"/>
      <c r="AU71" s="8" t="s">
        <v>50</v>
      </c>
      <c r="AV71" s="9">
        <v>470</v>
      </c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5"/>
      <c r="BI71" s="8" t="s">
        <v>50</v>
      </c>
      <c r="BJ71" s="9">
        <v>470</v>
      </c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5"/>
      <c r="BW71" s="5"/>
    </row>
    <row r="72" spans="1:75" ht="18.75">
      <c r="A72" s="8" t="s">
        <v>51</v>
      </c>
      <c r="B72" s="9">
        <v>480</v>
      </c>
      <c r="C72" s="2">
        <f t="shared" si="74"/>
        <v>0</v>
      </c>
      <c r="D72" s="2"/>
      <c r="E72" s="28"/>
      <c r="F72" s="2"/>
      <c r="G72" s="2"/>
      <c r="H72" s="28"/>
      <c r="I72" s="2"/>
      <c r="J72" s="28"/>
      <c r="K72" s="5"/>
      <c r="L72" s="8" t="s">
        <v>51</v>
      </c>
      <c r="M72" s="9">
        <v>480</v>
      </c>
      <c r="N72" s="28"/>
      <c r="O72" s="2"/>
      <c r="P72" s="2"/>
      <c r="Q72" s="2"/>
      <c r="R72" s="2"/>
      <c r="S72" s="2"/>
      <c r="T72" s="2"/>
      <c r="U72" s="2"/>
      <c r="V72" s="5"/>
      <c r="W72" s="8" t="s">
        <v>51</v>
      </c>
      <c r="X72" s="9">
        <v>480</v>
      </c>
      <c r="Y72" s="2"/>
      <c r="Z72" s="2"/>
      <c r="AA72" s="2"/>
      <c r="AB72" s="2"/>
      <c r="AC72" s="2"/>
      <c r="AD72" s="2"/>
      <c r="AE72" s="2"/>
      <c r="AF72" s="2"/>
      <c r="AG72" s="5"/>
      <c r="AH72" s="8" t="s">
        <v>51</v>
      </c>
      <c r="AI72" s="9">
        <v>480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5"/>
      <c r="AU72" s="8" t="s">
        <v>51</v>
      </c>
      <c r="AV72" s="9">
        <v>480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5"/>
      <c r="BI72" s="8" t="s">
        <v>51</v>
      </c>
      <c r="BJ72" s="9">
        <v>480</v>
      </c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5"/>
      <c r="BW72" s="5"/>
    </row>
    <row r="73" spans="1:75" ht="18.75">
      <c r="A73" s="8" t="s">
        <v>52</v>
      </c>
      <c r="B73" s="9">
        <v>490</v>
      </c>
      <c r="C73" s="2">
        <f t="shared" si="74"/>
        <v>0</v>
      </c>
      <c r="D73" s="2"/>
      <c r="E73" s="28"/>
      <c r="F73" s="2"/>
      <c r="G73" s="2"/>
      <c r="H73" s="28"/>
      <c r="I73" s="2"/>
      <c r="J73" s="28"/>
      <c r="K73" s="5"/>
      <c r="L73" s="8" t="s">
        <v>52</v>
      </c>
      <c r="M73" s="9">
        <v>490</v>
      </c>
      <c r="N73" s="28"/>
      <c r="O73" s="2"/>
      <c r="P73" s="2"/>
      <c r="Q73" s="2"/>
      <c r="R73" s="2"/>
      <c r="S73" s="2"/>
      <c r="T73" s="2"/>
      <c r="U73" s="2"/>
      <c r="V73" s="5"/>
      <c r="W73" s="8" t="s">
        <v>52</v>
      </c>
      <c r="X73" s="9">
        <v>490</v>
      </c>
      <c r="Y73" s="2"/>
      <c r="Z73" s="2"/>
      <c r="AA73" s="2"/>
      <c r="AB73" s="2"/>
      <c r="AC73" s="2"/>
      <c r="AD73" s="2"/>
      <c r="AE73" s="2"/>
      <c r="AF73" s="2"/>
      <c r="AG73" s="5"/>
      <c r="AH73" s="8" t="s">
        <v>52</v>
      </c>
      <c r="AI73" s="9">
        <v>490</v>
      </c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5"/>
      <c r="AU73" s="8" t="s">
        <v>52</v>
      </c>
      <c r="AV73" s="9">
        <v>490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5"/>
      <c r="BI73" s="8" t="s">
        <v>52</v>
      </c>
      <c r="BJ73" s="9">
        <v>490</v>
      </c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5"/>
      <c r="BW73" s="5"/>
    </row>
    <row r="74" spans="1:75" ht="18.75">
      <c r="A74" s="8" t="s">
        <v>99</v>
      </c>
      <c r="B74" s="9">
        <v>495</v>
      </c>
      <c r="C74" s="2">
        <f t="shared" si="74"/>
        <v>0</v>
      </c>
      <c r="D74" s="2"/>
      <c r="E74" s="28"/>
      <c r="F74" s="2"/>
      <c r="G74" s="2"/>
      <c r="H74" s="28"/>
      <c r="I74" s="2"/>
      <c r="J74" s="28"/>
      <c r="K74" s="5"/>
      <c r="L74" s="8" t="s">
        <v>99</v>
      </c>
      <c r="M74" s="9">
        <v>495</v>
      </c>
      <c r="N74" s="28"/>
      <c r="O74" s="2"/>
      <c r="P74" s="2"/>
      <c r="Q74" s="2"/>
      <c r="R74" s="2"/>
      <c r="S74" s="2"/>
      <c r="T74" s="2"/>
      <c r="U74" s="2"/>
      <c r="V74" s="5"/>
      <c r="W74" s="8" t="s">
        <v>99</v>
      </c>
      <c r="X74" s="9">
        <v>495</v>
      </c>
      <c r="Y74" s="2"/>
      <c r="Z74" s="2"/>
      <c r="AA74" s="2"/>
      <c r="AB74" s="2"/>
      <c r="AC74" s="2"/>
      <c r="AD74" s="2"/>
      <c r="AE74" s="2"/>
      <c r="AF74" s="2"/>
      <c r="AG74" s="5"/>
      <c r="AH74" s="8" t="s">
        <v>99</v>
      </c>
      <c r="AI74" s="9">
        <v>495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5"/>
      <c r="AU74" s="8" t="s">
        <v>99</v>
      </c>
      <c r="AV74" s="9">
        <v>495</v>
      </c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5"/>
      <c r="BI74" s="8" t="s">
        <v>99</v>
      </c>
      <c r="BJ74" s="9">
        <v>495</v>
      </c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5"/>
      <c r="BW74" s="5"/>
    </row>
    <row r="75" spans="1:75" ht="18.75">
      <c r="A75" s="8" t="s">
        <v>100</v>
      </c>
      <c r="B75" s="9">
        <v>500</v>
      </c>
      <c r="C75" s="2">
        <f t="shared" si="74"/>
        <v>0</v>
      </c>
      <c r="D75" s="2"/>
      <c r="E75" s="28"/>
      <c r="F75" s="2"/>
      <c r="G75" s="2"/>
      <c r="H75" s="28"/>
      <c r="I75" s="2"/>
      <c r="J75" s="28"/>
      <c r="K75" s="5"/>
      <c r="L75" s="8" t="s">
        <v>100</v>
      </c>
      <c r="M75" s="9">
        <v>500</v>
      </c>
      <c r="N75" s="28"/>
      <c r="O75" s="2"/>
      <c r="P75" s="2"/>
      <c r="Q75" s="2"/>
      <c r="R75" s="2"/>
      <c r="S75" s="2"/>
      <c r="T75" s="2"/>
      <c r="U75" s="2"/>
      <c r="V75" s="5"/>
      <c r="W75" s="8" t="s">
        <v>100</v>
      </c>
      <c r="X75" s="9">
        <v>500</v>
      </c>
      <c r="Y75" s="2"/>
      <c r="Z75" s="2"/>
      <c r="AA75" s="2"/>
      <c r="AB75" s="2"/>
      <c r="AC75" s="2"/>
      <c r="AD75" s="2"/>
      <c r="AE75" s="2"/>
      <c r="AF75" s="2"/>
      <c r="AG75" s="5"/>
      <c r="AH75" s="8" t="s">
        <v>100</v>
      </c>
      <c r="AI75" s="9">
        <v>500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5"/>
      <c r="AU75" s="8" t="s">
        <v>100</v>
      </c>
      <c r="AV75" s="9">
        <v>500</v>
      </c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5"/>
      <c r="BI75" s="8" t="s">
        <v>100</v>
      </c>
      <c r="BJ75" s="9">
        <v>500</v>
      </c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5"/>
      <c r="BW75" s="5"/>
    </row>
    <row r="76" spans="1:75" ht="18.75">
      <c r="A76" s="8" t="s">
        <v>101</v>
      </c>
      <c r="B76" s="9">
        <v>510</v>
      </c>
      <c r="C76" s="2">
        <f t="shared" si="74"/>
        <v>6847670.19</v>
      </c>
      <c r="D76" s="2">
        <v>72200</v>
      </c>
      <c r="E76" s="28"/>
      <c r="F76" s="2"/>
      <c r="G76" s="2"/>
      <c r="H76" s="28">
        <v>6775470.19</v>
      </c>
      <c r="I76" s="2"/>
      <c r="J76" s="28"/>
      <c r="K76" s="5"/>
      <c r="L76" s="8" t="s">
        <v>101</v>
      </c>
      <c r="M76" s="9">
        <v>510</v>
      </c>
      <c r="N76" s="28"/>
      <c r="O76" s="2"/>
      <c r="P76" s="2"/>
      <c r="Q76" s="2"/>
      <c r="R76" s="2"/>
      <c r="S76" s="2"/>
      <c r="T76" s="2"/>
      <c r="U76" s="2"/>
      <c r="V76" s="5"/>
      <c r="W76" s="8" t="s">
        <v>101</v>
      </c>
      <c r="X76" s="9">
        <v>510</v>
      </c>
      <c r="Y76" s="2"/>
      <c r="Z76" s="2"/>
      <c r="AA76" s="2"/>
      <c r="AB76" s="2"/>
      <c r="AC76" s="2"/>
      <c r="AD76" s="2"/>
      <c r="AE76" s="2"/>
      <c r="AF76" s="2"/>
      <c r="AG76" s="5"/>
      <c r="AH76" s="8" t="s">
        <v>101</v>
      </c>
      <c r="AI76" s="9">
        <v>510</v>
      </c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5"/>
      <c r="AU76" s="8" t="s">
        <v>101</v>
      </c>
      <c r="AV76" s="9">
        <v>510</v>
      </c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5"/>
      <c r="BI76" s="8" t="s">
        <v>101</v>
      </c>
      <c r="BJ76" s="9">
        <v>510</v>
      </c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5"/>
      <c r="BW76" s="5"/>
    </row>
    <row r="77" spans="1:75" ht="18.75">
      <c r="A77" s="8" t="s">
        <v>102</v>
      </c>
      <c r="B77" s="9">
        <v>515</v>
      </c>
      <c r="C77" s="2">
        <f t="shared" si="74"/>
        <v>0</v>
      </c>
      <c r="D77" s="2"/>
      <c r="E77" s="28"/>
      <c r="F77" s="2"/>
      <c r="G77" s="2"/>
      <c r="H77" s="28"/>
      <c r="I77" s="2"/>
      <c r="J77" s="28"/>
      <c r="K77" s="5"/>
      <c r="L77" s="8" t="s">
        <v>102</v>
      </c>
      <c r="M77" s="9">
        <v>515</v>
      </c>
      <c r="N77" s="28"/>
      <c r="O77" s="2"/>
      <c r="P77" s="2"/>
      <c r="Q77" s="2"/>
      <c r="R77" s="2"/>
      <c r="S77" s="2"/>
      <c r="T77" s="2"/>
      <c r="U77" s="2"/>
      <c r="V77" s="5"/>
      <c r="W77" s="8" t="s">
        <v>102</v>
      </c>
      <c r="X77" s="9">
        <v>515</v>
      </c>
      <c r="Y77" s="2"/>
      <c r="Z77" s="2"/>
      <c r="AA77" s="2"/>
      <c r="AB77" s="2"/>
      <c r="AC77" s="2"/>
      <c r="AD77" s="2"/>
      <c r="AE77" s="2"/>
      <c r="AF77" s="2"/>
      <c r="AG77" s="5"/>
      <c r="AH77" s="8" t="s">
        <v>102</v>
      </c>
      <c r="AI77" s="9">
        <v>515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5"/>
      <c r="AU77" s="8" t="s">
        <v>102</v>
      </c>
      <c r="AV77" s="9">
        <v>515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5"/>
      <c r="BI77" s="8" t="s">
        <v>102</v>
      </c>
      <c r="BJ77" s="9">
        <v>515</v>
      </c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5"/>
      <c r="BW77" s="5"/>
    </row>
    <row r="78" spans="1:75" ht="16.5" customHeight="1">
      <c r="A78" s="8" t="s">
        <v>103</v>
      </c>
      <c r="B78" s="9">
        <v>520</v>
      </c>
      <c r="C78" s="2">
        <f t="shared" si="74"/>
        <v>64756098.059999995</v>
      </c>
      <c r="D78" s="2">
        <f aca="true" t="shared" si="75" ref="D78:J78">D7+D8+D33-D50-D51-D60-D77</f>
        <v>48010699</v>
      </c>
      <c r="E78" s="28">
        <f t="shared" si="75"/>
        <v>4190.93</v>
      </c>
      <c r="F78" s="2">
        <f t="shared" si="75"/>
        <v>326262</v>
      </c>
      <c r="G78" s="28">
        <f t="shared" si="75"/>
        <v>417888.19000000006</v>
      </c>
      <c r="H78" s="28">
        <f t="shared" si="75"/>
        <v>7547671.439999998</v>
      </c>
      <c r="I78" s="2">
        <f t="shared" si="75"/>
        <v>0</v>
      </c>
      <c r="J78" s="28">
        <f t="shared" si="75"/>
        <v>0</v>
      </c>
      <c r="K78" s="5"/>
      <c r="L78" s="8" t="s">
        <v>103</v>
      </c>
      <c r="M78" s="9">
        <v>520</v>
      </c>
      <c r="N78" s="28">
        <f aca="true" t="shared" si="76" ref="N78:U78">N7+N8+N33-N50-N51-N60-N77</f>
        <v>8449386.5</v>
      </c>
      <c r="O78" s="2">
        <f t="shared" si="76"/>
        <v>0</v>
      </c>
      <c r="P78" s="2">
        <f t="shared" si="76"/>
        <v>0</v>
      </c>
      <c r="Q78" s="2">
        <f t="shared" si="76"/>
        <v>0</v>
      </c>
      <c r="R78" s="2">
        <f t="shared" si="76"/>
        <v>0</v>
      </c>
      <c r="S78" s="2">
        <f t="shared" si="76"/>
        <v>0</v>
      </c>
      <c r="T78" s="2">
        <f t="shared" si="76"/>
        <v>0</v>
      </c>
      <c r="U78" s="2">
        <f t="shared" si="76"/>
        <v>0</v>
      </c>
      <c r="V78" s="5"/>
      <c r="W78" s="8" t="s">
        <v>103</v>
      </c>
      <c r="X78" s="9">
        <v>520</v>
      </c>
      <c r="Y78" s="2">
        <f aca="true" t="shared" si="77" ref="Y78:AF78">Y7+Y8+Y33-Y50-Y51-Y60-Y77</f>
        <v>0</v>
      </c>
      <c r="Z78" s="2">
        <f t="shared" si="77"/>
        <v>0</v>
      </c>
      <c r="AA78" s="2">
        <f t="shared" si="77"/>
        <v>0</v>
      </c>
      <c r="AB78" s="2">
        <f t="shared" si="77"/>
        <v>0</v>
      </c>
      <c r="AC78" s="2">
        <f t="shared" si="77"/>
        <v>0</v>
      </c>
      <c r="AD78" s="2">
        <f t="shared" si="77"/>
        <v>0</v>
      </c>
      <c r="AE78" s="2">
        <f t="shared" si="77"/>
        <v>0</v>
      </c>
      <c r="AF78" s="2">
        <f t="shared" si="77"/>
        <v>0</v>
      </c>
      <c r="AG78" s="5"/>
      <c r="AH78" s="8" t="s">
        <v>103</v>
      </c>
      <c r="AI78" s="9">
        <v>520</v>
      </c>
      <c r="AJ78" s="2">
        <f aca="true" t="shared" si="78" ref="AJ78:AS78">AJ7+AJ8+AJ33-AJ50-AJ51-AJ60-AJ77</f>
        <v>0</v>
      </c>
      <c r="AK78" s="2">
        <f t="shared" si="78"/>
        <v>0</v>
      </c>
      <c r="AL78" s="2">
        <f t="shared" si="78"/>
        <v>0</v>
      </c>
      <c r="AM78" s="2">
        <f t="shared" si="78"/>
        <v>0</v>
      </c>
      <c r="AN78" s="2">
        <f t="shared" si="78"/>
        <v>0</v>
      </c>
      <c r="AO78" s="2">
        <f t="shared" si="78"/>
        <v>0</v>
      </c>
      <c r="AP78" s="2">
        <f t="shared" si="78"/>
        <v>0</v>
      </c>
      <c r="AQ78" s="2">
        <f t="shared" si="78"/>
        <v>0</v>
      </c>
      <c r="AR78" s="2">
        <f t="shared" si="78"/>
        <v>0</v>
      </c>
      <c r="AS78" s="2">
        <f t="shared" si="78"/>
        <v>0</v>
      </c>
      <c r="AT78" s="5"/>
      <c r="AU78" s="8" t="s">
        <v>103</v>
      </c>
      <c r="AV78" s="9">
        <v>520</v>
      </c>
      <c r="AW78" s="2">
        <f aca="true" t="shared" si="79" ref="AW78:BG78">AW7+AW8+AW33-AW50-AW51-AW60-AW77</f>
        <v>0</v>
      </c>
      <c r="AX78" s="2">
        <f t="shared" si="79"/>
        <v>0</v>
      </c>
      <c r="AY78" s="2">
        <f t="shared" si="79"/>
        <v>0</v>
      </c>
      <c r="AZ78" s="2">
        <f t="shared" si="79"/>
        <v>0</v>
      </c>
      <c r="BA78" s="2">
        <f t="shared" si="79"/>
        <v>0</v>
      </c>
      <c r="BB78" s="2">
        <f t="shared" si="79"/>
        <v>0</v>
      </c>
      <c r="BC78" s="2">
        <f t="shared" si="79"/>
        <v>0</v>
      </c>
      <c r="BD78" s="2">
        <f t="shared" si="79"/>
        <v>0</v>
      </c>
      <c r="BE78" s="2">
        <f t="shared" si="79"/>
        <v>0</v>
      </c>
      <c r="BF78" s="2">
        <f t="shared" si="79"/>
        <v>0</v>
      </c>
      <c r="BG78" s="2">
        <f t="shared" si="79"/>
        <v>0</v>
      </c>
      <c r="BH78" s="5"/>
      <c r="BI78" s="8" t="s">
        <v>103</v>
      </c>
      <c r="BJ78" s="9">
        <v>520</v>
      </c>
      <c r="BK78" s="2">
        <f aca="true" t="shared" si="80" ref="BK78:BU78">BK7+BK8+BK33-BK50-BK51-BK60-BK77</f>
        <v>0</v>
      </c>
      <c r="BL78" s="2">
        <f t="shared" si="80"/>
        <v>0</v>
      </c>
      <c r="BM78" s="2">
        <f t="shared" si="80"/>
        <v>0</v>
      </c>
      <c r="BN78" s="2">
        <f t="shared" si="80"/>
        <v>0</v>
      </c>
      <c r="BO78" s="2">
        <f t="shared" si="80"/>
        <v>0</v>
      </c>
      <c r="BP78" s="2">
        <f t="shared" si="80"/>
        <v>0</v>
      </c>
      <c r="BQ78" s="2">
        <f t="shared" si="80"/>
        <v>0</v>
      </c>
      <c r="BR78" s="2">
        <f t="shared" si="80"/>
        <v>0</v>
      </c>
      <c r="BS78" s="2">
        <f t="shared" si="80"/>
        <v>0</v>
      </c>
      <c r="BT78" s="2">
        <f t="shared" si="80"/>
        <v>0</v>
      </c>
      <c r="BU78" s="2">
        <f t="shared" si="80"/>
        <v>0</v>
      </c>
      <c r="BV78" s="5"/>
      <c r="BW78" s="5"/>
    </row>
    <row r="79" spans="1:75" ht="26.25" customHeight="1">
      <c r="A79" s="13"/>
      <c r="B79" s="5"/>
      <c r="C79" s="5"/>
      <c r="E79" s="5"/>
      <c r="F79" s="5"/>
      <c r="G79" s="5"/>
      <c r="I79" s="5"/>
      <c r="K79" s="5"/>
      <c r="L79" s="13"/>
      <c r="M79" s="5"/>
      <c r="N79" s="5"/>
      <c r="O79" s="5"/>
      <c r="P79" s="5"/>
      <c r="Q79" s="5"/>
      <c r="R79" s="5"/>
      <c r="S79" s="5"/>
      <c r="T79" s="5"/>
      <c r="U79" s="5"/>
      <c r="V79" s="5"/>
      <c r="W79" s="13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3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13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13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8.75" customHeight="1" thickBot="1">
      <c r="A80" s="43" t="s">
        <v>115</v>
      </c>
      <c r="B80" s="43"/>
      <c r="C80" s="43"/>
      <c r="D80" s="43"/>
      <c r="E80" s="42"/>
      <c r="F80" s="42"/>
      <c r="G80" s="18">
        <v>43255</v>
      </c>
      <c r="H80" s="42" t="s">
        <v>123</v>
      </c>
      <c r="I80" s="42"/>
      <c r="J80" s="19"/>
      <c r="K80" s="5"/>
      <c r="L80" s="43" t="s">
        <v>115</v>
      </c>
      <c r="M80" s="43"/>
      <c r="N80" s="43"/>
      <c r="O80" s="43"/>
      <c r="P80" s="42"/>
      <c r="Q80" s="42"/>
      <c r="R80" s="18">
        <v>43255</v>
      </c>
      <c r="S80" s="42" t="s">
        <v>123</v>
      </c>
      <c r="T80" s="42"/>
      <c r="U80" s="19"/>
      <c r="V80" s="5"/>
      <c r="W80" s="43" t="s">
        <v>115</v>
      </c>
      <c r="X80" s="43"/>
      <c r="Y80" s="43"/>
      <c r="Z80" s="43"/>
      <c r="AA80" s="42"/>
      <c r="AB80" s="42"/>
      <c r="AC80" s="18">
        <v>43255</v>
      </c>
      <c r="AD80" s="42" t="s">
        <v>123</v>
      </c>
      <c r="AE80" s="42"/>
      <c r="AF80" s="19"/>
      <c r="AG80" s="5"/>
      <c r="AH80" s="43" t="s">
        <v>115</v>
      </c>
      <c r="AI80" s="43"/>
      <c r="AJ80" s="43"/>
      <c r="AK80" s="43"/>
      <c r="AL80" s="42"/>
      <c r="AM80" s="42"/>
      <c r="AN80" s="49">
        <v>43255</v>
      </c>
      <c r="AO80" s="49"/>
      <c r="AP80" s="42" t="s">
        <v>123</v>
      </c>
      <c r="AQ80" s="42"/>
      <c r="AR80" s="19"/>
      <c r="AS80" s="19"/>
      <c r="AT80" s="5"/>
      <c r="AU80" s="43" t="s">
        <v>115</v>
      </c>
      <c r="AV80" s="43"/>
      <c r="AW80" s="43"/>
      <c r="AX80" s="43"/>
      <c r="AY80" s="42"/>
      <c r="AZ80" s="42"/>
      <c r="BA80" s="44">
        <v>43255</v>
      </c>
      <c r="BB80" s="45"/>
      <c r="BC80" s="46" t="s">
        <v>123</v>
      </c>
      <c r="BD80" s="47"/>
      <c r="BE80" s="48"/>
      <c r="BF80" s="20"/>
      <c r="BG80" s="20"/>
      <c r="BH80" s="5"/>
      <c r="BI80" s="43" t="s">
        <v>115</v>
      </c>
      <c r="BJ80" s="43"/>
      <c r="BK80" s="43"/>
      <c r="BL80" s="43"/>
      <c r="BM80" s="42"/>
      <c r="BN80" s="42"/>
      <c r="BO80" s="49">
        <v>43255</v>
      </c>
      <c r="BP80" s="49"/>
      <c r="BQ80" s="42" t="s">
        <v>123</v>
      </c>
      <c r="BR80" s="42"/>
      <c r="BS80" s="42"/>
      <c r="BT80" s="5"/>
      <c r="BU80" s="5"/>
      <c r="BV80" s="5"/>
      <c r="BW80" s="5"/>
    </row>
    <row r="81" spans="1:75" ht="13.5" customHeight="1">
      <c r="A81" s="43"/>
      <c r="B81" s="43"/>
      <c r="C81" s="43"/>
      <c r="D81" s="43"/>
      <c r="E81" s="50" t="s">
        <v>57</v>
      </c>
      <c r="F81" s="50"/>
      <c r="G81" s="21" t="s">
        <v>58</v>
      </c>
      <c r="H81" s="50" t="s">
        <v>59</v>
      </c>
      <c r="I81" s="50"/>
      <c r="J81" s="22" t="s">
        <v>62</v>
      </c>
      <c r="K81" s="5"/>
      <c r="L81" s="43"/>
      <c r="M81" s="43"/>
      <c r="N81" s="43"/>
      <c r="O81" s="43"/>
      <c r="P81" s="50" t="s">
        <v>57</v>
      </c>
      <c r="Q81" s="50"/>
      <c r="R81" s="21" t="s">
        <v>58</v>
      </c>
      <c r="S81" s="50" t="s">
        <v>59</v>
      </c>
      <c r="T81" s="50"/>
      <c r="U81" s="22" t="s">
        <v>63</v>
      </c>
      <c r="V81" s="5"/>
      <c r="W81" s="43"/>
      <c r="X81" s="43"/>
      <c r="Y81" s="43"/>
      <c r="Z81" s="43"/>
      <c r="AA81" s="50" t="s">
        <v>57</v>
      </c>
      <c r="AB81" s="50"/>
      <c r="AC81" s="21" t="s">
        <v>58</v>
      </c>
      <c r="AD81" s="50" t="s">
        <v>59</v>
      </c>
      <c r="AE81" s="50"/>
      <c r="AF81" s="22" t="s">
        <v>64</v>
      </c>
      <c r="AG81" s="5"/>
      <c r="AH81" s="43"/>
      <c r="AI81" s="43"/>
      <c r="AJ81" s="43"/>
      <c r="AK81" s="43"/>
      <c r="AL81" s="50" t="s">
        <v>57</v>
      </c>
      <c r="AM81" s="50"/>
      <c r="AN81" s="50" t="s">
        <v>58</v>
      </c>
      <c r="AO81" s="50"/>
      <c r="AP81" s="50" t="s">
        <v>59</v>
      </c>
      <c r="AQ81" s="50"/>
      <c r="AS81" s="22" t="s">
        <v>65</v>
      </c>
      <c r="AT81" s="5"/>
      <c r="AU81" s="43"/>
      <c r="AV81" s="43"/>
      <c r="AW81" s="43"/>
      <c r="AX81" s="43"/>
      <c r="AY81" s="50" t="s">
        <v>57</v>
      </c>
      <c r="AZ81" s="50"/>
      <c r="BA81" s="51" t="s">
        <v>58</v>
      </c>
      <c r="BB81" s="52"/>
      <c r="BC81" s="51" t="s">
        <v>59</v>
      </c>
      <c r="BD81" s="53"/>
      <c r="BE81" s="52"/>
      <c r="BF81" s="23"/>
      <c r="BG81" s="22" t="s">
        <v>76</v>
      </c>
      <c r="BH81" s="5"/>
      <c r="BI81" s="43"/>
      <c r="BJ81" s="43"/>
      <c r="BK81" s="43"/>
      <c r="BL81" s="43"/>
      <c r="BM81" s="50" t="s">
        <v>57</v>
      </c>
      <c r="BN81" s="50"/>
      <c r="BO81" s="50" t="s">
        <v>58</v>
      </c>
      <c r="BP81" s="50"/>
      <c r="BQ81" s="50" t="s">
        <v>59</v>
      </c>
      <c r="BR81" s="50"/>
      <c r="BS81" s="50"/>
      <c r="BT81" s="22"/>
      <c r="BU81" s="24" t="s">
        <v>86</v>
      </c>
      <c r="BV81" s="5"/>
      <c r="BW81" s="5"/>
    </row>
    <row r="82" spans="1:75" ht="12.75">
      <c r="A82" s="13"/>
      <c r="B82" s="5"/>
      <c r="C82" s="5"/>
      <c r="E82" s="5"/>
      <c r="F82" s="5"/>
      <c r="G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2.75">
      <c r="A83" s="13"/>
      <c r="B83" s="5"/>
      <c r="C83" s="5"/>
      <c r="E83" s="5"/>
      <c r="F83" s="5"/>
      <c r="G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2.75">
      <c r="A84" s="13"/>
      <c r="B84" s="5"/>
      <c r="C84" s="5"/>
      <c r="E84" s="5"/>
      <c r="F84" s="5"/>
      <c r="G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2.75">
      <c r="A85" s="13"/>
      <c r="B85" s="5"/>
      <c r="C85" s="5"/>
      <c r="E85" s="5"/>
      <c r="F85" s="5"/>
      <c r="G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2.75">
      <c r="A86" s="13"/>
      <c r="B86" s="5"/>
      <c r="C86" s="5"/>
      <c r="E86" s="5"/>
      <c r="F86" s="5"/>
      <c r="G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2.75">
      <c r="A87" s="13"/>
      <c r="B87" s="5"/>
      <c r="C87" s="5"/>
      <c r="E87" s="5"/>
      <c r="F87" s="5"/>
      <c r="G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2.75">
      <c r="A88" s="13"/>
      <c r="B88" s="5"/>
      <c r="C88" s="5"/>
      <c r="E88" s="5"/>
      <c r="F88" s="5"/>
      <c r="G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24"/>
      <c r="BS88" s="5"/>
      <c r="BT88" s="5"/>
      <c r="BU88" s="5"/>
      <c r="BV88" s="5"/>
      <c r="BW88" s="5"/>
    </row>
  </sheetData>
  <sheetProtection/>
  <mergeCells count="116">
    <mergeCell ref="AR1:AS1"/>
    <mergeCell ref="AH2:AS2"/>
    <mergeCell ref="BO81:BP81"/>
    <mergeCell ref="BQ81:BS81"/>
    <mergeCell ref="BQ80:BS80"/>
    <mergeCell ref="E81:F81"/>
    <mergeCell ref="H81:I81"/>
    <mergeCell ref="P81:Q81"/>
    <mergeCell ref="S81:T81"/>
    <mergeCell ref="AA81:AB81"/>
    <mergeCell ref="AD81:AE81"/>
    <mergeCell ref="AL81:AM81"/>
    <mergeCell ref="BO80:BP80"/>
    <mergeCell ref="AY81:AZ81"/>
    <mergeCell ref="BA81:BB81"/>
    <mergeCell ref="BC81:BE81"/>
    <mergeCell ref="BM81:BN81"/>
    <mergeCell ref="AN81:AO81"/>
    <mergeCell ref="AP81:AQ81"/>
    <mergeCell ref="AY80:AZ80"/>
    <mergeCell ref="BA80:BB80"/>
    <mergeCell ref="BC80:BE80"/>
    <mergeCell ref="AH80:AK81"/>
    <mergeCell ref="AL80:AM80"/>
    <mergeCell ref="AN80:AO80"/>
    <mergeCell ref="AP80:AQ80"/>
    <mergeCell ref="AU80:AX81"/>
    <mergeCell ref="BM80:BN80"/>
    <mergeCell ref="BI80:BL81"/>
    <mergeCell ref="BU4:BU5"/>
    <mergeCell ref="A80:D81"/>
    <mergeCell ref="E80:F80"/>
    <mergeCell ref="H80:I80"/>
    <mergeCell ref="L80:O81"/>
    <mergeCell ref="P80:Q80"/>
    <mergeCell ref="S80:T80"/>
    <mergeCell ref="W80:Z81"/>
    <mergeCell ref="AA80:AB80"/>
    <mergeCell ref="AD80:AE80"/>
    <mergeCell ref="BO4:BO5"/>
    <mergeCell ref="BP4:BP5"/>
    <mergeCell ref="BQ4:BQ5"/>
    <mergeCell ref="BR4:BR5"/>
    <mergeCell ref="BA4:BA5"/>
    <mergeCell ref="BB4:BB5"/>
    <mergeCell ref="BC4:BC5"/>
    <mergeCell ref="BD4:BD5"/>
    <mergeCell ref="BS4:BS5"/>
    <mergeCell ref="BT4:BT5"/>
    <mergeCell ref="BG4:BG5"/>
    <mergeCell ref="BJ4:BJ5"/>
    <mergeCell ref="BK4:BK5"/>
    <mergeCell ref="BL4:BL5"/>
    <mergeCell ref="BM4:BM5"/>
    <mergeCell ref="BN4:BN5"/>
    <mergeCell ref="BE4:BE5"/>
    <mergeCell ref="BF4:BF5"/>
    <mergeCell ref="AR4:AR5"/>
    <mergeCell ref="AV4:AV5"/>
    <mergeCell ref="AW4:AW5"/>
    <mergeCell ref="AX4:AX5"/>
    <mergeCell ref="AY4:AY5"/>
    <mergeCell ref="AZ4:AZ5"/>
    <mergeCell ref="AS4:AS5"/>
    <mergeCell ref="AL4:AL5"/>
    <mergeCell ref="AM4:AM5"/>
    <mergeCell ref="AN4:AN5"/>
    <mergeCell ref="AO4:AO5"/>
    <mergeCell ref="AP4:AP5"/>
    <mergeCell ref="AQ4:AQ5"/>
    <mergeCell ref="AD4:AD5"/>
    <mergeCell ref="AE4:AE5"/>
    <mergeCell ref="AF4:AF5"/>
    <mergeCell ref="AI4:AI5"/>
    <mergeCell ref="AJ4:AJ5"/>
    <mergeCell ref="AK4:AK5"/>
    <mergeCell ref="X4:X5"/>
    <mergeCell ref="Y4:Y5"/>
    <mergeCell ref="Z4:Z5"/>
    <mergeCell ref="AA4:AA5"/>
    <mergeCell ref="AB4:AB5"/>
    <mergeCell ref="AC4:AC5"/>
    <mergeCell ref="P4:P5"/>
    <mergeCell ref="Q4:Q5"/>
    <mergeCell ref="R4:R5"/>
    <mergeCell ref="S4:S5"/>
    <mergeCell ref="T4:T5"/>
    <mergeCell ref="U4:U5"/>
    <mergeCell ref="H4:H5"/>
    <mergeCell ref="I4:I5"/>
    <mergeCell ref="J4:J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D3:G3"/>
    <mergeCell ref="O3:R3"/>
    <mergeCell ref="Z3:AC3"/>
    <mergeCell ref="AK3:AO3"/>
    <mergeCell ref="AY3:BC3"/>
    <mergeCell ref="BM3:BS3"/>
    <mergeCell ref="A2:J2"/>
    <mergeCell ref="L2:U2"/>
    <mergeCell ref="W2:AF2"/>
    <mergeCell ref="AU2:BG2"/>
    <mergeCell ref="BI2:BU2"/>
    <mergeCell ref="BT1:BU1"/>
    <mergeCell ref="I1:J1"/>
    <mergeCell ref="T1:U1"/>
    <mergeCell ref="AE1:AF1"/>
    <mergeCell ref="BF1:BG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7"/>
  <sheetViews>
    <sheetView tabSelected="1" zoomScale="85" zoomScaleNormal="85" zoomScaleSheetLayoutView="70" workbookViewId="0" topLeftCell="A1">
      <selection activeCell="A3" sqref="A3"/>
    </sheetView>
  </sheetViews>
  <sheetFormatPr defaultColWidth="9.00390625" defaultRowHeight="12.75"/>
  <cols>
    <col min="1" max="1" width="18.375" style="1" customWidth="1"/>
    <col min="2" max="2" width="5.75390625" style="0" customWidth="1"/>
    <col min="3" max="3" width="15.00390625" style="0" customWidth="1"/>
    <col min="4" max="4" width="14.375" style="0" customWidth="1"/>
    <col min="5" max="5" width="14.25390625" style="0" customWidth="1"/>
    <col min="6" max="6" width="21.375" style="0" customWidth="1"/>
    <col min="7" max="8" width="17.125" style="0" customWidth="1"/>
    <col min="9" max="9" width="16.375" style="0" customWidth="1"/>
    <col min="10" max="10" width="17.125" style="0" customWidth="1"/>
    <col min="11" max="11" width="2.875" style="0" customWidth="1"/>
    <col min="12" max="12" width="18.375" style="0" customWidth="1"/>
    <col min="13" max="13" width="5.75390625" style="0" customWidth="1"/>
    <col min="14" max="14" width="16.375" style="0" customWidth="1"/>
    <col min="15" max="15" width="19.375" style="0" customWidth="1"/>
    <col min="16" max="16" width="19.25390625" style="0" customWidth="1"/>
    <col min="17" max="17" width="14.875" style="0" customWidth="1"/>
    <col min="18" max="18" width="21.75390625" style="0" customWidth="1"/>
    <col min="19" max="19" width="17.625" style="0" customWidth="1"/>
    <col min="20" max="20" width="16.875" style="0" customWidth="1"/>
    <col min="21" max="21" width="17.25390625" style="0" customWidth="1"/>
    <col min="22" max="22" width="2.875" style="0" customWidth="1"/>
    <col min="23" max="23" width="18.375" style="0" customWidth="1"/>
    <col min="24" max="24" width="5.75390625" style="0" customWidth="1"/>
    <col min="25" max="25" width="15.75390625" style="0" customWidth="1"/>
    <col min="26" max="26" width="19.625" style="0" customWidth="1"/>
    <col min="27" max="27" width="14.75390625" style="0" customWidth="1"/>
    <col min="28" max="28" width="19.625" style="0" customWidth="1"/>
    <col min="29" max="29" width="15.75390625" style="0" customWidth="1"/>
    <col min="30" max="30" width="20.00390625" style="0" customWidth="1"/>
    <col min="31" max="31" width="13.25390625" style="0" customWidth="1"/>
    <col min="32" max="32" width="13.375" style="0" customWidth="1"/>
    <col min="33" max="33" width="2.875" style="0" customWidth="1"/>
    <col min="34" max="34" width="18.375" style="0" customWidth="1"/>
    <col min="35" max="35" width="5.75390625" style="0" customWidth="1"/>
    <col min="36" max="36" width="16.625" style="0" customWidth="1"/>
    <col min="37" max="37" width="12.375" style="0" customWidth="1"/>
    <col min="38" max="38" width="14.875" style="0" customWidth="1"/>
    <col min="39" max="39" width="16.75390625" style="0" customWidth="1"/>
    <col min="40" max="40" width="12.125" style="0" customWidth="1"/>
    <col min="41" max="41" width="14.625" style="0" customWidth="1"/>
    <col min="42" max="42" width="15.625" style="0" customWidth="1"/>
    <col min="43" max="43" width="15.00390625" style="0" customWidth="1"/>
    <col min="44" max="44" width="14.25390625" style="0" customWidth="1"/>
    <col min="45" max="45" width="2.875" style="0" customWidth="1"/>
    <col min="46" max="46" width="18.375" style="0" customWidth="1"/>
    <col min="47" max="47" width="5.75390625" style="0" customWidth="1"/>
    <col min="48" max="48" width="11.75390625" style="0" customWidth="1"/>
    <col min="49" max="49" width="12.125" style="0" customWidth="1"/>
    <col min="50" max="50" width="12.375" style="0" customWidth="1"/>
    <col min="51" max="51" width="12.00390625" style="0" customWidth="1"/>
    <col min="52" max="52" width="13.875" style="0" customWidth="1"/>
    <col min="53" max="53" width="12.125" style="0" customWidth="1"/>
    <col min="54" max="54" width="14.625" style="0" customWidth="1"/>
    <col min="55" max="55" width="10.00390625" style="0" customWidth="1"/>
    <col min="56" max="56" width="10.25390625" style="0" customWidth="1"/>
    <col min="57" max="57" width="18.625" style="0" customWidth="1"/>
    <col min="58" max="58" width="14.00390625" style="0" customWidth="1"/>
    <col min="59" max="59" width="3.00390625" style="0" customWidth="1"/>
    <col min="60" max="60" width="18.625" style="0" customWidth="1"/>
    <col min="61" max="61" width="5.75390625" style="0" customWidth="1"/>
    <col min="62" max="62" width="17.25390625" style="0" customWidth="1"/>
    <col min="63" max="63" width="12.375" style="0" customWidth="1"/>
    <col min="64" max="64" width="12.00390625" style="0" customWidth="1"/>
    <col min="65" max="66" width="10.125" style="0" customWidth="1"/>
    <col min="67" max="67" width="12.125" style="0" customWidth="1"/>
    <col min="68" max="68" width="13.00390625" style="0" customWidth="1"/>
    <col min="69" max="70" width="12.625" style="0" customWidth="1"/>
    <col min="71" max="71" width="14.00390625" style="0" customWidth="1"/>
    <col min="72" max="72" width="13.875" style="0" customWidth="1"/>
  </cols>
  <sheetData>
    <row r="1" spans="1:74" ht="15" customHeight="1">
      <c r="A1" s="13"/>
      <c r="B1" s="5"/>
      <c r="C1" s="5"/>
      <c r="D1" s="5"/>
      <c r="E1" s="5"/>
      <c r="F1" s="5"/>
      <c r="G1" s="5"/>
      <c r="H1" s="5"/>
      <c r="I1" s="32" t="s">
        <v>55</v>
      </c>
      <c r="J1" s="32"/>
      <c r="K1" s="5"/>
      <c r="L1" s="13"/>
      <c r="M1" s="5"/>
      <c r="N1" s="5"/>
      <c r="O1" s="5"/>
      <c r="P1" s="5"/>
      <c r="Q1" s="5"/>
      <c r="R1" s="5"/>
      <c r="S1" s="5"/>
      <c r="T1" s="32" t="s">
        <v>55</v>
      </c>
      <c r="U1" s="32"/>
      <c r="V1" s="5"/>
      <c r="W1" s="13"/>
      <c r="X1" s="5"/>
      <c r="Y1" s="5"/>
      <c r="Z1" s="5"/>
      <c r="AA1" s="5"/>
      <c r="AB1" s="5"/>
      <c r="AC1" s="5"/>
      <c r="AD1" s="5"/>
      <c r="AE1" s="32" t="s">
        <v>55</v>
      </c>
      <c r="AF1" s="32"/>
      <c r="AG1" s="5"/>
      <c r="AH1" s="13"/>
      <c r="AI1" s="5"/>
      <c r="AJ1" s="5"/>
      <c r="AK1" s="5"/>
      <c r="AL1" s="5"/>
      <c r="AM1" s="5"/>
      <c r="AN1" s="5"/>
      <c r="AO1" s="5"/>
      <c r="AP1" s="5"/>
      <c r="AQ1" s="32" t="s">
        <v>55</v>
      </c>
      <c r="AR1" s="32"/>
      <c r="AS1" s="5"/>
      <c r="AT1" s="13"/>
      <c r="AU1" s="5"/>
      <c r="AV1" s="5"/>
      <c r="AW1" s="5"/>
      <c r="AX1" s="5"/>
      <c r="AY1" s="5"/>
      <c r="AZ1" s="5"/>
      <c r="BA1" s="5"/>
      <c r="BB1" s="5"/>
      <c r="BC1" s="5"/>
      <c r="BD1" s="5"/>
      <c r="BE1" s="32" t="s">
        <v>55</v>
      </c>
      <c r="BF1" s="32"/>
      <c r="BG1" s="5"/>
      <c r="BH1" s="13"/>
      <c r="BI1" s="5"/>
      <c r="BJ1" s="5"/>
      <c r="BK1" s="5"/>
      <c r="BL1" s="5"/>
      <c r="BM1" s="5"/>
      <c r="BN1" s="5"/>
      <c r="BO1" s="5"/>
      <c r="BP1" s="5"/>
      <c r="BQ1" s="5"/>
      <c r="BR1" s="27"/>
      <c r="BS1" s="31" t="s">
        <v>55</v>
      </c>
      <c r="BT1" s="31"/>
      <c r="BU1" s="5"/>
      <c r="BV1" s="5"/>
    </row>
    <row r="2" spans="1:74" ht="33.7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5"/>
      <c r="L2" s="30" t="s">
        <v>56</v>
      </c>
      <c r="M2" s="30"/>
      <c r="N2" s="30"/>
      <c r="O2" s="30"/>
      <c r="P2" s="30"/>
      <c r="Q2" s="30"/>
      <c r="R2" s="30"/>
      <c r="S2" s="30"/>
      <c r="T2" s="30"/>
      <c r="U2" s="30"/>
      <c r="V2" s="5"/>
      <c r="W2" s="30" t="s">
        <v>56</v>
      </c>
      <c r="X2" s="30"/>
      <c r="Y2" s="30"/>
      <c r="Z2" s="30"/>
      <c r="AA2" s="30"/>
      <c r="AB2" s="30"/>
      <c r="AC2" s="30"/>
      <c r="AD2" s="30"/>
      <c r="AE2" s="30"/>
      <c r="AF2" s="30"/>
      <c r="AG2" s="5"/>
      <c r="AH2" s="30" t="s">
        <v>56</v>
      </c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5"/>
      <c r="AT2" s="30" t="s">
        <v>56</v>
      </c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5"/>
      <c r="BH2" s="30" t="s">
        <v>56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5"/>
      <c r="BV2" s="5"/>
    </row>
    <row r="3" spans="1:74" ht="25.5" customHeight="1">
      <c r="A3" s="15"/>
      <c r="B3" s="14"/>
      <c r="C3" s="14"/>
      <c r="D3" s="33" t="s">
        <v>137</v>
      </c>
      <c r="E3" s="33"/>
      <c r="F3" s="33"/>
      <c r="G3" s="33"/>
      <c r="H3" s="14"/>
      <c r="I3" s="14"/>
      <c r="J3" s="14"/>
      <c r="K3" s="5"/>
      <c r="L3" s="15"/>
      <c r="M3" s="14"/>
      <c r="N3" s="14"/>
      <c r="O3" s="33" t="s">
        <v>137</v>
      </c>
      <c r="P3" s="33"/>
      <c r="Q3" s="33"/>
      <c r="R3" s="33"/>
      <c r="S3" s="14"/>
      <c r="T3" s="14"/>
      <c r="U3" s="14"/>
      <c r="V3" s="5"/>
      <c r="W3" s="15"/>
      <c r="X3" s="14"/>
      <c r="Y3" s="14"/>
      <c r="Z3" s="33" t="s">
        <v>137</v>
      </c>
      <c r="AA3" s="33"/>
      <c r="AB3" s="33"/>
      <c r="AC3" s="33"/>
      <c r="AD3" s="14"/>
      <c r="AE3" s="14"/>
      <c r="AF3" s="14"/>
      <c r="AG3" s="5"/>
      <c r="AH3" s="15"/>
      <c r="AI3" s="14"/>
      <c r="AJ3" s="14"/>
      <c r="AK3" s="33" t="s">
        <v>137</v>
      </c>
      <c r="AL3" s="33"/>
      <c r="AM3" s="33"/>
      <c r="AN3" s="33"/>
      <c r="AO3" s="33"/>
      <c r="AP3" s="14"/>
      <c r="AQ3" s="14"/>
      <c r="AR3" s="15"/>
      <c r="AS3" s="5"/>
      <c r="AT3" s="15"/>
      <c r="AU3" s="14"/>
      <c r="AV3" s="14"/>
      <c r="AW3" s="5"/>
      <c r="AX3" s="33" t="s">
        <v>137</v>
      </c>
      <c r="AY3" s="33"/>
      <c r="AZ3" s="33"/>
      <c r="BA3" s="33"/>
      <c r="BB3" s="33"/>
      <c r="BC3" s="14"/>
      <c r="BD3" s="5"/>
      <c r="BE3" s="5"/>
      <c r="BF3" s="5"/>
      <c r="BG3" s="5"/>
      <c r="BH3" s="15"/>
      <c r="BI3" s="14"/>
      <c r="BJ3" s="14"/>
      <c r="BK3" s="5"/>
      <c r="BL3" s="34" t="s">
        <v>137</v>
      </c>
      <c r="BM3" s="34"/>
      <c r="BN3" s="34"/>
      <c r="BO3" s="34"/>
      <c r="BP3" s="34"/>
      <c r="BQ3" s="34"/>
      <c r="BR3" s="34"/>
      <c r="BS3" s="5"/>
      <c r="BT3" s="5"/>
      <c r="BU3" s="5"/>
      <c r="BV3" s="5"/>
    </row>
    <row r="4" spans="1:74" ht="41.25" customHeight="1">
      <c r="A4" s="6" t="s">
        <v>53</v>
      </c>
      <c r="B4" s="35" t="s">
        <v>1</v>
      </c>
      <c r="C4" s="36" t="s">
        <v>2</v>
      </c>
      <c r="D4" s="37" t="s">
        <v>60</v>
      </c>
      <c r="E4" s="37" t="s">
        <v>61</v>
      </c>
      <c r="F4" s="39" t="s">
        <v>67</v>
      </c>
      <c r="G4" s="39" t="s">
        <v>69</v>
      </c>
      <c r="H4" s="39" t="s">
        <v>68</v>
      </c>
      <c r="I4" s="39" t="s">
        <v>70</v>
      </c>
      <c r="J4" s="40" t="s">
        <v>125</v>
      </c>
      <c r="K4" s="5"/>
      <c r="L4" s="6" t="s">
        <v>53</v>
      </c>
      <c r="M4" s="35" t="s">
        <v>1</v>
      </c>
      <c r="N4" s="37" t="s">
        <v>105</v>
      </c>
      <c r="O4" s="37" t="s">
        <v>113</v>
      </c>
      <c r="P4" s="37" t="s">
        <v>104</v>
      </c>
      <c r="Q4" s="39" t="s">
        <v>117</v>
      </c>
      <c r="R4" s="39" t="s">
        <v>89</v>
      </c>
      <c r="S4" s="39" t="s">
        <v>90</v>
      </c>
      <c r="T4" s="39" t="s">
        <v>91</v>
      </c>
      <c r="U4" s="39" t="s">
        <v>66</v>
      </c>
      <c r="V4" s="5"/>
      <c r="W4" s="6" t="s">
        <v>53</v>
      </c>
      <c r="X4" s="35" t="s">
        <v>1</v>
      </c>
      <c r="Y4" s="39" t="s">
        <v>92</v>
      </c>
      <c r="Z4" s="39" t="s">
        <v>71</v>
      </c>
      <c r="AA4" s="37" t="s">
        <v>72</v>
      </c>
      <c r="AB4" s="39" t="s">
        <v>73</v>
      </c>
      <c r="AC4" s="39" t="s">
        <v>74</v>
      </c>
      <c r="AD4" s="39" t="s">
        <v>93</v>
      </c>
      <c r="AE4" s="39" t="s">
        <v>82</v>
      </c>
      <c r="AF4" s="39" t="s">
        <v>83</v>
      </c>
      <c r="AG4" s="5"/>
      <c r="AH4" s="6" t="s">
        <v>53</v>
      </c>
      <c r="AI4" s="35" t="s">
        <v>1</v>
      </c>
      <c r="AJ4" s="39" t="s">
        <v>75</v>
      </c>
      <c r="AK4" s="37" t="s">
        <v>84</v>
      </c>
      <c r="AL4" s="37" t="s">
        <v>126</v>
      </c>
      <c r="AM4" s="39" t="s">
        <v>124</v>
      </c>
      <c r="AN4" s="39" t="s">
        <v>78</v>
      </c>
      <c r="AO4" s="41" t="s">
        <v>118</v>
      </c>
      <c r="AP4" s="39" t="s">
        <v>80</v>
      </c>
      <c r="AQ4" s="41" t="s">
        <v>109</v>
      </c>
      <c r="AR4" s="39" t="s">
        <v>110</v>
      </c>
      <c r="AS4" s="5"/>
      <c r="AT4" s="6" t="s">
        <v>53</v>
      </c>
      <c r="AU4" s="35" t="s">
        <v>1</v>
      </c>
      <c r="AV4" s="41" t="s">
        <v>85</v>
      </c>
      <c r="AW4" s="39" t="s">
        <v>87</v>
      </c>
      <c r="AX4" s="39" t="s">
        <v>106</v>
      </c>
      <c r="AY4" s="39" t="s">
        <v>107</v>
      </c>
      <c r="AZ4" s="39" t="s">
        <v>119</v>
      </c>
      <c r="BA4" s="39" t="s">
        <v>108</v>
      </c>
      <c r="BB4" s="41" t="s">
        <v>120</v>
      </c>
      <c r="BC4" s="39" t="s">
        <v>112</v>
      </c>
      <c r="BD4" s="39" t="s">
        <v>88</v>
      </c>
      <c r="BE4" s="39" t="s">
        <v>128</v>
      </c>
      <c r="BF4" s="39" t="s">
        <v>94</v>
      </c>
      <c r="BG4" s="5"/>
      <c r="BH4" s="6" t="s">
        <v>53</v>
      </c>
      <c r="BI4" s="35" t="s">
        <v>1</v>
      </c>
      <c r="BJ4" s="39" t="s">
        <v>114</v>
      </c>
      <c r="BK4" s="39" t="s">
        <v>121</v>
      </c>
      <c r="BL4" s="41" t="s">
        <v>138</v>
      </c>
      <c r="BM4" s="39"/>
      <c r="BN4" s="39"/>
      <c r="BO4" s="39"/>
      <c r="BP4" s="39"/>
      <c r="BQ4" s="39"/>
      <c r="BR4" s="39"/>
      <c r="BS4" s="39"/>
      <c r="BT4" s="41"/>
      <c r="BU4" s="5"/>
      <c r="BV4" s="5"/>
    </row>
    <row r="5" spans="1:74" ht="37.5" customHeight="1">
      <c r="A5" s="7" t="s">
        <v>54</v>
      </c>
      <c r="B5" s="35"/>
      <c r="C5" s="36"/>
      <c r="D5" s="38"/>
      <c r="E5" s="38"/>
      <c r="F5" s="39"/>
      <c r="G5" s="39"/>
      <c r="H5" s="39"/>
      <c r="I5" s="39"/>
      <c r="J5" s="40"/>
      <c r="K5" s="5"/>
      <c r="L5" s="7" t="s">
        <v>54</v>
      </c>
      <c r="M5" s="35"/>
      <c r="N5" s="38"/>
      <c r="O5" s="38"/>
      <c r="P5" s="38"/>
      <c r="Q5" s="39"/>
      <c r="R5" s="39"/>
      <c r="S5" s="39"/>
      <c r="T5" s="39"/>
      <c r="U5" s="40"/>
      <c r="V5" s="5"/>
      <c r="W5" s="7" t="s">
        <v>54</v>
      </c>
      <c r="X5" s="35"/>
      <c r="Y5" s="39"/>
      <c r="Z5" s="39"/>
      <c r="AA5" s="38"/>
      <c r="AB5" s="39"/>
      <c r="AC5" s="39"/>
      <c r="AD5" s="39"/>
      <c r="AE5" s="39"/>
      <c r="AF5" s="39"/>
      <c r="AG5" s="5"/>
      <c r="AH5" s="7" t="s">
        <v>54</v>
      </c>
      <c r="AI5" s="35"/>
      <c r="AJ5" s="39"/>
      <c r="AK5" s="38"/>
      <c r="AL5" s="38"/>
      <c r="AM5" s="39"/>
      <c r="AN5" s="39"/>
      <c r="AO5" s="41"/>
      <c r="AP5" s="39"/>
      <c r="AQ5" s="41"/>
      <c r="AR5" s="39"/>
      <c r="AS5" s="5"/>
      <c r="AT5" s="7" t="s">
        <v>54</v>
      </c>
      <c r="AU5" s="35"/>
      <c r="AV5" s="41"/>
      <c r="AW5" s="39"/>
      <c r="AX5" s="39"/>
      <c r="AY5" s="39"/>
      <c r="AZ5" s="39"/>
      <c r="BA5" s="39"/>
      <c r="BB5" s="41"/>
      <c r="BC5" s="39"/>
      <c r="BD5" s="39"/>
      <c r="BE5" s="39"/>
      <c r="BF5" s="39"/>
      <c r="BG5" s="5"/>
      <c r="BH5" s="7" t="s">
        <v>54</v>
      </c>
      <c r="BI5" s="35"/>
      <c r="BJ5" s="39"/>
      <c r="BK5" s="39"/>
      <c r="BL5" s="41"/>
      <c r="BM5" s="39"/>
      <c r="BN5" s="39"/>
      <c r="BO5" s="39"/>
      <c r="BP5" s="39"/>
      <c r="BQ5" s="39"/>
      <c r="BR5" s="39"/>
      <c r="BS5" s="39"/>
      <c r="BT5" s="41"/>
      <c r="BU5" s="5"/>
      <c r="BV5" s="5"/>
    </row>
    <row r="6" spans="1:74" ht="11.25" customHeight="1">
      <c r="A6" s="16"/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/>
      <c r="L6" s="16"/>
      <c r="M6" s="3"/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4"/>
      <c r="W6" s="26"/>
      <c r="X6" s="25"/>
      <c r="Y6" s="25">
        <v>16</v>
      </c>
      <c r="Z6" s="25">
        <v>17</v>
      </c>
      <c r="AA6" s="25">
        <v>18</v>
      </c>
      <c r="AB6" s="25">
        <v>19</v>
      </c>
      <c r="AC6" s="25">
        <v>20</v>
      </c>
      <c r="AD6" s="25">
        <v>21</v>
      </c>
      <c r="AE6" s="25">
        <v>22</v>
      </c>
      <c r="AF6" s="25">
        <v>23</v>
      </c>
      <c r="AG6" s="4"/>
      <c r="AH6" s="26"/>
      <c r="AI6" s="25"/>
      <c r="AJ6" s="25">
        <v>24</v>
      </c>
      <c r="AK6" s="25">
        <v>25</v>
      </c>
      <c r="AL6" s="25">
        <v>26</v>
      </c>
      <c r="AM6" s="25">
        <v>27</v>
      </c>
      <c r="AN6" s="25">
        <v>28</v>
      </c>
      <c r="AO6" s="25">
        <v>29</v>
      </c>
      <c r="AP6" s="25">
        <v>30</v>
      </c>
      <c r="AQ6" s="25">
        <v>31</v>
      </c>
      <c r="AR6" s="25">
        <v>32</v>
      </c>
      <c r="AS6" s="4"/>
      <c r="AT6" s="26"/>
      <c r="AU6" s="25"/>
      <c r="AV6" s="25">
        <v>33</v>
      </c>
      <c r="AW6" s="25">
        <v>34</v>
      </c>
      <c r="AX6" s="25">
        <v>35</v>
      </c>
      <c r="AY6" s="25">
        <v>36</v>
      </c>
      <c r="AZ6" s="25">
        <v>37</v>
      </c>
      <c r="BA6" s="25">
        <v>38</v>
      </c>
      <c r="BB6" s="25">
        <v>39</v>
      </c>
      <c r="BC6" s="25">
        <v>40</v>
      </c>
      <c r="BD6" s="25">
        <v>41</v>
      </c>
      <c r="BE6" s="25">
        <v>42</v>
      </c>
      <c r="BF6" s="25">
        <v>43</v>
      </c>
      <c r="BG6" s="4"/>
      <c r="BH6" s="26"/>
      <c r="BI6" s="25"/>
      <c r="BJ6" s="25">
        <v>44</v>
      </c>
      <c r="BK6" s="25">
        <v>45</v>
      </c>
      <c r="BL6" s="25">
        <v>46</v>
      </c>
      <c r="BM6" s="25"/>
      <c r="BN6" s="25"/>
      <c r="BO6" s="25"/>
      <c r="BP6" s="25"/>
      <c r="BQ6" s="25"/>
      <c r="BR6" s="25"/>
      <c r="BS6" s="25"/>
      <c r="BT6" s="25"/>
      <c r="BU6" s="5"/>
      <c r="BV6" s="5"/>
    </row>
    <row r="7" spans="1:74" ht="16.5" customHeight="1">
      <c r="A7" s="8" t="s">
        <v>3</v>
      </c>
      <c r="B7" s="9">
        <v>10</v>
      </c>
      <c r="C7" s="2">
        <f>SUM(D7:J7)+SUM(N7:U7)+SUM(Y7:AF7)+SUM(AJ7:AQ7)</f>
        <v>64756098.059999995</v>
      </c>
      <c r="D7" s="2">
        <f>'1 кв 2018'!D78</f>
        <v>48010699</v>
      </c>
      <c r="E7" s="28">
        <f>'1 кв 2018'!E78</f>
        <v>4190.93</v>
      </c>
      <c r="F7" s="2">
        <f>'1 кв 2018'!F78</f>
        <v>326262</v>
      </c>
      <c r="G7" s="28">
        <f>'1 кв 2018'!G78</f>
        <v>417888.19000000006</v>
      </c>
      <c r="H7" s="28">
        <f>'1 кв 2018'!H78</f>
        <v>7547671.439999998</v>
      </c>
      <c r="I7" s="28">
        <f>'1 кв 2018'!I78</f>
        <v>0</v>
      </c>
      <c r="J7" s="28">
        <f>'1 кв 2018'!J78</f>
        <v>0</v>
      </c>
      <c r="K7" s="5"/>
      <c r="L7" s="8" t="s">
        <v>3</v>
      </c>
      <c r="M7" s="9">
        <v>10</v>
      </c>
      <c r="N7" s="28">
        <f>'1 кв 2018'!N78</f>
        <v>8449386.5</v>
      </c>
      <c r="O7" s="2"/>
      <c r="P7" s="2"/>
      <c r="Q7" s="2"/>
      <c r="R7" s="2"/>
      <c r="S7" s="2"/>
      <c r="T7" s="2"/>
      <c r="U7" s="2"/>
      <c r="V7" s="5"/>
      <c r="W7" s="8" t="s">
        <v>3</v>
      </c>
      <c r="X7" s="9">
        <v>10</v>
      </c>
      <c r="Y7" s="2"/>
      <c r="Z7" s="2"/>
      <c r="AA7" s="2"/>
      <c r="AB7" s="2"/>
      <c r="AC7" s="2">
        <v>0</v>
      </c>
      <c r="AD7" s="2"/>
      <c r="AE7" s="2"/>
      <c r="AF7" s="2"/>
      <c r="AG7" s="5"/>
      <c r="AH7" s="8" t="s">
        <v>3</v>
      </c>
      <c r="AI7" s="9">
        <v>10</v>
      </c>
      <c r="AJ7" s="2">
        <v>0</v>
      </c>
      <c r="AK7" s="2"/>
      <c r="AL7" s="2"/>
      <c r="AM7" s="2"/>
      <c r="AN7" s="2"/>
      <c r="AO7" s="2"/>
      <c r="AP7" s="2"/>
      <c r="AQ7" s="2"/>
      <c r="AR7" s="2"/>
      <c r="AS7" s="5"/>
      <c r="AT7" s="8" t="s">
        <v>3</v>
      </c>
      <c r="AU7" s="9">
        <v>10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5"/>
      <c r="BH7" s="8" t="s">
        <v>3</v>
      </c>
      <c r="BI7" s="9">
        <v>10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5"/>
      <c r="BV7" s="5"/>
    </row>
    <row r="8" spans="1:74" ht="16.5" customHeight="1">
      <c r="A8" s="8" t="s">
        <v>4</v>
      </c>
      <c r="B8" s="9">
        <v>20</v>
      </c>
      <c r="C8" s="2">
        <f>SUM(D8:J8)+SUM(N8:U8)+SUM(Y8:AF8)+SUM(AJ8:AQ8)</f>
        <v>24360906.61</v>
      </c>
      <c r="D8" s="2">
        <f aca="true" t="shared" si="0" ref="D8:J8">D10+D11+D12+D26+D27+D28+D31+D32</f>
        <v>3635314</v>
      </c>
      <c r="E8" s="28">
        <f t="shared" si="0"/>
        <v>61460.61</v>
      </c>
      <c r="F8" s="2">
        <f t="shared" si="0"/>
        <v>282413</v>
      </c>
      <c r="G8" s="28">
        <f t="shared" si="0"/>
        <v>388839</v>
      </c>
      <c r="H8" s="28">
        <f t="shared" si="0"/>
        <v>19979380</v>
      </c>
      <c r="I8" s="2">
        <f t="shared" si="0"/>
        <v>0</v>
      </c>
      <c r="J8" s="28">
        <f t="shared" si="0"/>
        <v>0</v>
      </c>
      <c r="K8" s="5"/>
      <c r="L8" s="8" t="s">
        <v>4</v>
      </c>
      <c r="M8" s="9">
        <v>20</v>
      </c>
      <c r="N8" s="28">
        <f aca="true" t="shared" si="1" ref="N8:U8">N10+N11+N12+N26+N27+N28+N31+N32</f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5"/>
      <c r="W8" s="8" t="s">
        <v>4</v>
      </c>
      <c r="X8" s="9">
        <v>20</v>
      </c>
      <c r="Y8" s="2">
        <f aca="true" t="shared" si="2" ref="Y8:AF8">Y10+Y11+Y12+Y26+Y27+Y28+Y31+Y32</f>
        <v>0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2">
        <f t="shared" si="2"/>
        <v>0</v>
      </c>
      <c r="AD8" s="2">
        <f t="shared" si="2"/>
        <v>0</v>
      </c>
      <c r="AE8" s="2">
        <f t="shared" si="2"/>
        <v>0</v>
      </c>
      <c r="AF8" s="2">
        <f t="shared" si="2"/>
        <v>0</v>
      </c>
      <c r="AG8" s="5"/>
      <c r="AH8" s="8" t="s">
        <v>4</v>
      </c>
      <c r="AI8" s="9">
        <v>20</v>
      </c>
      <c r="AJ8" s="2">
        <f aca="true" t="shared" si="3" ref="AJ8:AR8">AJ10+AJ11+AJ12+AJ26+AJ27+AJ28+AJ31+AJ32</f>
        <v>13500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3"/>
        <v>0</v>
      </c>
      <c r="AO8" s="2">
        <f t="shared" si="3"/>
        <v>0</v>
      </c>
      <c r="AP8" s="2">
        <f t="shared" si="3"/>
        <v>0</v>
      </c>
      <c r="AQ8" s="2">
        <f t="shared" si="3"/>
        <v>0</v>
      </c>
      <c r="AR8" s="2">
        <f t="shared" si="3"/>
        <v>0</v>
      </c>
      <c r="AS8" s="5"/>
      <c r="AT8" s="8" t="s">
        <v>4</v>
      </c>
      <c r="AU8" s="9">
        <v>20</v>
      </c>
      <c r="AV8" s="2">
        <f aca="true" t="shared" si="4" ref="AV8:BE8">AV10+AV11+AV12+AV26+AV27+AV28+AV31+AV32</f>
        <v>0</v>
      </c>
      <c r="AW8" s="2">
        <f t="shared" si="4"/>
        <v>0</v>
      </c>
      <c r="AX8" s="2">
        <f t="shared" si="4"/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 t="shared" si="4"/>
        <v>0</v>
      </c>
      <c r="BC8" s="2">
        <f t="shared" si="4"/>
        <v>0</v>
      </c>
      <c r="BD8" s="2">
        <f t="shared" si="4"/>
        <v>0</v>
      </c>
      <c r="BE8" s="2">
        <f t="shared" si="4"/>
        <v>0</v>
      </c>
      <c r="BF8" s="2">
        <f>BF10+BF11+BF12+BF26+BF27+BF28+BF31+BF32</f>
        <v>0</v>
      </c>
      <c r="BG8" s="5"/>
      <c r="BH8" s="8" t="s">
        <v>4</v>
      </c>
      <c r="BI8" s="9">
        <v>20</v>
      </c>
      <c r="BJ8" s="2">
        <f aca="true" t="shared" si="5" ref="BJ8:BS8">BJ10+BJ11+BJ12+BJ26+BJ27+BJ28+BJ31+BJ32</f>
        <v>0</v>
      </c>
      <c r="BK8" s="2">
        <f t="shared" si="5"/>
        <v>0</v>
      </c>
      <c r="BL8" s="2">
        <f t="shared" si="5"/>
        <v>0</v>
      </c>
      <c r="BM8" s="2">
        <f t="shared" si="5"/>
        <v>0</v>
      </c>
      <c r="BN8" s="2">
        <f t="shared" si="5"/>
        <v>0</v>
      </c>
      <c r="BO8" s="2">
        <f t="shared" si="5"/>
        <v>0</v>
      </c>
      <c r="BP8" s="2">
        <f t="shared" si="5"/>
        <v>0</v>
      </c>
      <c r="BQ8" s="2">
        <f t="shared" si="5"/>
        <v>0</v>
      </c>
      <c r="BR8" s="2">
        <f t="shared" si="5"/>
        <v>0</v>
      </c>
      <c r="BS8" s="2">
        <f t="shared" si="5"/>
        <v>0</v>
      </c>
      <c r="BT8" s="2">
        <f>BT10+BT11+BT12+BT26+BT27+BT28+BT31+BT32</f>
        <v>0</v>
      </c>
      <c r="BU8" s="5"/>
      <c r="BV8" s="5"/>
    </row>
    <row r="9" spans="1:74" ht="11.25" customHeight="1">
      <c r="A9" s="10" t="s">
        <v>5</v>
      </c>
      <c r="B9" s="9"/>
      <c r="C9" s="2"/>
      <c r="D9" s="2"/>
      <c r="E9" s="28"/>
      <c r="F9" s="2"/>
      <c r="G9" s="28"/>
      <c r="H9" s="28"/>
      <c r="I9" s="2"/>
      <c r="J9" s="28"/>
      <c r="K9" s="5"/>
      <c r="L9" s="10" t="s">
        <v>5</v>
      </c>
      <c r="M9" s="9"/>
      <c r="N9" s="28"/>
      <c r="O9" s="2"/>
      <c r="P9" s="2"/>
      <c r="Q9" s="2"/>
      <c r="R9" s="2"/>
      <c r="S9" s="2"/>
      <c r="T9" s="2"/>
      <c r="U9" s="2"/>
      <c r="V9" s="5"/>
      <c r="W9" s="10" t="s">
        <v>5</v>
      </c>
      <c r="X9" s="9"/>
      <c r="Y9" s="2"/>
      <c r="Z9" s="2"/>
      <c r="AA9" s="2"/>
      <c r="AB9" s="2"/>
      <c r="AC9" s="2"/>
      <c r="AD9" s="2"/>
      <c r="AE9" s="2"/>
      <c r="AF9" s="2"/>
      <c r="AG9" s="5"/>
      <c r="AH9" s="10" t="s">
        <v>5</v>
      </c>
      <c r="AI9" s="9"/>
      <c r="AJ9" s="2"/>
      <c r="AK9" s="2"/>
      <c r="AL9" s="2"/>
      <c r="AM9" s="2"/>
      <c r="AN9" s="2"/>
      <c r="AO9" s="2"/>
      <c r="AP9" s="2"/>
      <c r="AQ9" s="2"/>
      <c r="AR9" s="2"/>
      <c r="AS9" s="5"/>
      <c r="AT9" s="10" t="s">
        <v>5</v>
      </c>
      <c r="AU9" s="9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5"/>
      <c r="BH9" s="10" t="s">
        <v>5</v>
      </c>
      <c r="BI9" s="9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5"/>
      <c r="BV9" s="5"/>
    </row>
    <row r="10" spans="1:74" ht="18.75">
      <c r="A10" s="8" t="s">
        <v>6</v>
      </c>
      <c r="B10" s="9">
        <v>30</v>
      </c>
      <c r="C10" s="2">
        <f>SUM(D10:J10)+SUM(N10:U10)+SUM(Y10:AF10)+SUM(AJ10:AQ10)</f>
        <v>523666</v>
      </c>
      <c r="D10" s="2">
        <v>309290</v>
      </c>
      <c r="E10" s="28"/>
      <c r="F10" s="2"/>
      <c r="G10" s="28"/>
      <c r="H10" s="28">
        <v>214376</v>
      </c>
      <c r="I10" s="2"/>
      <c r="J10" s="28"/>
      <c r="K10" s="5"/>
      <c r="L10" s="8" t="s">
        <v>6</v>
      </c>
      <c r="M10" s="9">
        <v>30</v>
      </c>
      <c r="N10" s="28"/>
      <c r="O10" s="2"/>
      <c r="P10" s="2"/>
      <c r="Q10" s="2"/>
      <c r="R10" s="2"/>
      <c r="S10" s="2"/>
      <c r="T10" s="2"/>
      <c r="U10" s="2"/>
      <c r="V10" s="5"/>
      <c r="W10" s="8" t="s">
        <v>6</v>
      </c>
      <c r="X10" s="9">
        <v>30</v>
      </c>
      <c r="Y10" s="2"/>
      <c r="Z10" s="2"/>
      <c r="AA10" s="2"/>
      <c r="AB10" s="2"/>
      <c r="AC10" s="2"/>
      <c r="AD10" s="2"/>
      <c r="AE10" s="2"/>
      <c r="AF10" s="2"/>
      <c r="AG10" s="5"/>
      <c r="AH10" s="8" t="s">
        <v>6</v>
      </c>
      <c r="AI10" s="9">
        <v>30</v>
      </c>
      <c r="AJ10" s="2"/>
      <c r="AK10" s="2"/>
      <c r="AL10" s="2"/>
      <c r="AM10" s="2"/>
      <c r="AN10" s="2"/>
      <c r="AO10" s="2"/>
      <c r="AP10" s="2"/>
      <c r="AQ10" s="2"/>
      <c r="AR10" s="2"/>
      <c r="AS10" s="5"/>
      <c r="AT10" s="8" t="s">
        <v>6</v>
      </c>
      <c r="AU10" s="9">
        <v>30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5"/>
      <c r="BH10" s="8" t="s">
        <v>6</v>
      </c>
      <c r="BI10" s="9">
        <v>30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5"/>
      <c r="BV10" s="5"/>
    </row>
    <row r="11" spans="1:74" ht="16.5" customHeight="1">
      <c r="A11" s="8" t="s">
        <v>7</v>
      </c>
      <c r="B11" s="9">
        <v>40</v>
      </c>
      <c r="C11" s="2">
        <f>SUM(D11:J11)+SUM(N11:U11)+SUM(Y11:AF11)+SUM(AJ11:AQ11)</f>
        <v>0</v>
      </c>
      <c r="D11" s="2"/>
      <c r="E11" s="28"/>
      <c r="F11" s="2"/>
      <c r="G11" s="28"/>
      <c r="H11" s="28"/>
      <c r="I11" s="2"/>
      <c r="J11" s="28"/>
      <c r="K11" s="5"/>
      <c r="L11" s="8" t="s">
        <v>7</v>
      </c>
      <c r="M11" s="9">
        <v>40</v>
      </c>
      <c r="N11" s="28"/>
      <c r="O11" s="2"/>
      <c r="P11" s="2"/>
      <c r="Q11" s="2"/>
      <c r="R11" s="2"/>
      <c r="S11" s="2"/>
      <c r="T11" s="2"/>
      <c r="U11" s="2"/>
      <c r="V11" s="5"/>
      <c r="W11" s="8" t="s">
        <v>7</v>
      </c>
      <c r="X11" s="9">
        <v>40</v>
      </c>
      <c r="Y11" s="2"/>
      <c r="Z11" s="2"/>
      <c r="AA11" s="2"/>
      <c r="AB11" s="2"/>
      <c r="AC11" s="2"/>
      <c r="AD11" s="2"/>
      <c r="AE11" s="2"/>
      <c r="AF11" s="2"/>
      <c r="AG11" s="5"/>
      <c r="AH11" s="8" t="s">
        <v>7</v>
      </c>
      <c r="AI11" s="9">
        <v>40</v>
      </c>
      <c r="AJ11" s="2"/>
      <c r="AK11" s="2"/>
      <c r="AL11" s="2"/>
      <c r="AM11" s="2"/>
      <c r="AN11" s="2"/>
      <c r="AO11" s="2"/>
      <c r="AP11" s="2"/>
      <c r="AQ11" s="2"/>
      <c r="AR11" s="2"/>
      <c r="AS11" s="5"/>
      <c r="AT11" s="8" t="s">
        <v>7</v>
      </c>
      <c r="AU11" s="9">
        <v>40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5"/>
      <c r="BH11" s="8" t="s">
        <v>7</v>
      </c>
      <c r="BI11" s="9">
        <v>40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5"/>
      <c r="BV11" s="5"/>
    </row>
    <row r="12" spans="1:74" ht="18.75">
      <c r="A12" s="8" t="s">
        <v>8</v>
      </c>
      <c r="B12" s="9">
        <v>50</v>
      </c>
      <c r="C12" s="2">
        <f>SUM(D12:J12)+SUM(N12:U12)+SUM(Y12:AF12)+SUM(AJ12:AQ12)</f>
        <v>21000</v>
      </c>
      <c r="D12" s="2">
        <f aca="true" t="shared" si="6" ref="D12:J12">D14+D20</f>
        <v>0</v>
      </c>
      <c r="E12" s="28">
        <f t="shared" si="6"/>
        <v>0</v>
      </c>
      <c r="F12" s="2">
        <f t="shared" si="6"/>
        <v>0</v>
      </c>
      <c r="G12" s="28">
        <f t="shared" si="6"/>
        <v>21000</v>
      </c>
      <c r="H12" s="28">
        <f t="shared" si="6"/>
        <v>0</v>
      </c>
      <c r="I12" s="2">
        <f t="shared" si="6"/>
        <v>0</v>
      </c>
      <c r="J12" s="28">
        <f t="shared" si="6"/>
        <v>0</v>
      </c>
      <c r="K12" s="5"/>
      <c r="L12" s="8" t="s">
        <v>8</v>
      </c>
      <c r="M12" s="9">
        <v>50</v>
      </c>
      <c r="N12" s="28">
        <f aca="true" t="shared" si="7" ref="N12:U12">N14+N20</f>
        <v>0</v>
      </c>
      <c r="O12" s="2">
        <f t="shared" si="7"/>
        <v>0</v>
      </c>
      <c r="P12" s="2">
        <f t="shared" si="7"/>
        <v>0</v>
      </c>
      <c r="Q12" s="2">
        <f t="shared" si="7"/>
        <v>0</v>
      </c>
      <c r="R12" s="2">
        <f t="shared" si="7"/>
        <v>0</v>
      </c>
      <c r="S12" s="2">
        <f t="shared" si="7"/>
        <v>0</v>
      </c>
      <c r="T12" s="2">
        <f t="shared" si="7"/>
        <v>0</v>
      </c>
      <c r="U12" s="2">
        <f t="shared" si="7"/>
        <v>0</v>
      </c>
      <c r="V12" s="5"/>
      <c r="W12" s="8" t="s">
        <v>8</v>
      </c>
      <c r="X12" s="9">
        <v>50</v>
      </c>
      <c r="Y12" s="2">
        <f aca="true" t="shared" si="8" ref="Y12:AF12">Y14+Y20</f>
        <v>0</v>
      </c>
      <c r="Z12" s="2">
        <f t="shared" si="8"/>
        <v>0</v>
      </c>
      <c r="AA12" s="2">
        <f t="shared" si="8"/>
        <v>0</v>
      </c>
      <c r="AB12" s="2">
        <f t="shared" si="8"/>
        <v>0</v>
      </c>
      <c r="AC12" s="2">
        <f t="shared" si="8"/>
        <v>0</v>
      </c>
      <c r="AD12" s="2">
        <f t="shared" si="8"/>
        <v>0</v>
      </c>
      <c r="AE12" s="2">
        <f t="shared" si="8"/>
        <v>0</v>
      </c>
      <c r="AF12" s="2">
        <f t="shared" si="8"/>
        <v>0</v>
      </c>
      <c r="AG12" s="5"/>
      <c r="AH12" s="8" t="s">
        <v>8</v>
      </c>
      <c r="AI12" s="9">
        <v>50</v>
      </c>
      <c r="AJ12" s="2">
        <f aca="true" t="shared" si="9" ref="AJ12:AR12">AJ14+AJ20</f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9"/>
        <v>0</v>
      </c>
      <c r="AO12" s="2">
        <f t="shared" si="9"/>
        <v>0</v>
      </c>
      <c r="AP12" s="2">
        <f t="shared" si="9"/>
        <v>0</v>
      </c>
      <c r="AQ12" s="2">
        <f t="shared" si="9"/>
        <v>0</v>
      </c>
      <c r="AR12" s="2">
        <f t="shared" si="9"/>
        <v>0</v>
      </c>
      <c r="AS12" s="5"/>
      <c r="AT12" s="8" t="s">
        <v>8</v>
      </c>
      <c r="AU12" s="9">
        <v>50</v>
      </c>
      <c r="AV12" s="2">
        <f aca="true" t="shared" si="10" ref="AV12:BE12">AV14+AV20</f>
        <v>0</v>
      </c>
      <c r="AW12" s="2">
        <f t="shared" si="10"/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0"/>
        <v>0</v>
      </c>
      <c r="BE12" s="2">
        <f t="shared" si="10"/>
        <v>0</v>
      </c>
      <c r="BF12" s="2">
        <f>BF14+BF20</f>
        <v>0</v>
      </c>
      <c r="BG12" s="5"/>
      <c r="BH12" s="8" t="s">
        <v>8</v>
      </c>
      <c r="BI12" s="9">
        <v>50</v>
      </c>
      <c r="BJ12" s="2">
        <f aca="true" t="shared" si="11" ref="BJ12:BS12">BJ14+BJ20</f>
        <v>0</v>
      </c>
      <c r="BK12" s="2">
        <f t="shared" si="11"/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2">
        <f>BT14+BT20</f>
        <v>0</v>
      </c>
      <c r="BU12" s="5"/>
      <c r="BV12" s="5"/>
    </row>
    <row r="13" spans="1:74" ht="11.25" customHeight="1">
      <c r="A13" s="10" t="s">
        <v>9</v>
      </c>
      <c r="B13" s="9"/>
      <c r="C13" s="2"/>
      <c r="D13" s="2"/>
      <c r="E13" s="28"/>
      <c r="F13" s="2"/>
      <c r="G13" s="28"/>
      <c r="H13" s="28"/>
      <c r="I13" s="2"/>
      <c r="J13" s="28"/>
      <c r="K13" s="5"/>
      <c r="L13" s="10" t="s">
        <v>9</v>
      </c>
      <c r="M13" s="9"/>
      <c r="N13" s="28"/>
      <c r="O13" s="2"/>
      <c r="P13" s="2"/>
      <c r="Q13" s="2"/>
      <c r="R13" s="2"/>
      <c r="S13" s="2"/>
      <c r="T13" s="2"/>
      <c r="U13" s="2"/>
      <c r="V13" s="5"/>
      <c r="W13" s="10" t="s">
        <v>9</v>
      </c>
      <c r="X13" s="9"/>
      <c r="Y13" s="2"/>
      <c r="Z13" s="2"/>
      <c r="AA13" s="2"/>
      <c r="AB13" s="2"/>
      <c r="AC13" s="2"/>
      <c r="AD13" s="2"/>
      <c r="AE13" s="2"/>
      <c r="AF13" s="2"/>
      <c r="AG13" s="5"/>
      <c r="AH13" s="10" t="s">
        <v>9</v>
      </c>
      <c r="AI13" s="9"/>
      <c r="AJ13" s="2"/>
      <c r="AK13" s="2"/>
      <c r="AL13" s="2"/>
      <c r="AM13" s="2"/>
      <c r="AN13" s="2"/>
      <c r="AO13" s="2"/>
      <c r="AP13" s="2"/>
      <c r="AQ13" s="2"/>
      <c r="AR13" s="2"/>
      <c r="AS13" s="5"/>
      <c r="AT13" s="10" t="s">
        <v>9</v>
      </c>
      <c r="AU13" s="9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5"/>
      <c r="BH13" s="10" t="s">
        <v>9</v>
      </c>
      <c r="BI13" s="9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5"/>
      <c r="BV13" s="5"/>
    </row>
    <row r="14" spans="1:74" ht="16.5" customHeight="1">
      <c r="A14" s="8" t="s">
        <v>10</v>
      </c>
      <c r="B14" s="9">
        <v>60</v>
      </c>
      <c r="C14" s="2">
        <f>SUM(D14:J14)+SUM(N14:U14)+SUM(Y14:AF14)+SUM(AJ14:AQ14)</f>
        <v>21000</v>
      </c>
      <c r="D14" s="2">
        <f aca="true" t="shared" si="12" ref="D14:J14">D16+D17</f>
        <v>0</v>
      </c>
      <c r="E14" s="28">
        <f t="shared" si="12"/>
        <v>0</v>
      </c>
      <c r="F14" s="2">
        <f t="shared" si="12"/>
        <v>0</v>
      </c>
      <c r="G14" s="28">
        <f t="shared" si="12"/>
        <v>21000</v>
      </c>
      <c r="H14" s="28">
        <f t="shared" si="12"/>
        <v>0</v>
      </c>
      <c r="I14" s="2">
        <f t="shared" si="12"/>
        <v>0</v>
      </c>
      <c r="J14" s="28">
        <f t="shared" si="12"/>
        <v>0</v>
      </c>
      <c r="K14" s="5"/>
      <c r="L14" s="8" t="s">
        <v>10</v>
      </c>
      <c r="M14" s="9">
        <v>60</v>
      </c>
      <c r="N14" s="28">
        <f aca="true" t="shared" si="13" ref="N14:U14">N16+N17</f>
        <v>0</v>
      </c>
      <c r="O14" s="2">
        <f t="shared" si="13"/>
        <v>0</v>
      </c>
      <c r="P14" s="2">
        <f t="shared" si="13"/>
        <v>0</v>
      </c>
      <c r="Q14" s="2">
        <f t="shared" si="13"/>
        <v>0</v>
      </c>
      <c r="R14" s="2">
        <f t="shared" si="13"/>
        <v>0</v>
      </c>
      <c r="S14" s="2">
        <f t="shared" si="13"/>
        <v>0</v>
      </c>
      <c r="T14" s="2">
        <f t="shared" si="13"/>
        <v>0</v>
      </c>
      <c r="U14" s="2">
        <f t="shared" si="13"/>
        <v>0</v>
      </c>
      <c r="V14" s="5"/>
      <c r="W14" s="8" t="s">
        <v>10</v>
      </c>
      <c r="X14" s="9">
        <v>60</v>
      </c>
      <c r="Y14" s="2">
        <f aca="true" t="shared" si="14" ref="Y14:AF14">Y16+Y17</f>
        <v>0</v>
      </c>
      <c r="Z14" s="2">
        <f t="shared" si="14"/>
        <v>0</v>
      </c>
      <c r="AA14" s="2">
        <f t="shared" si="14"/>
        <v>0</v>
      </c>
      <c r="AB14" s="2">
        <f t="shared" si="14"/>
        <v>0</v>
      </c>
      <c r="AC14" s="2">
        <f t="shared" si="14"/>
        <v>0</v>
      </c>
      <c r="AD14" s="2">
        <f t="shared" si="14"/>
        <v>0</v>
      </c>
      <c r="AE14" s="2">
        <f t="shared" si="14"/>
        <v>0</v>
      </c>
      <c r="AF14" s="2">
        <f t="shared" si="14"/>
        <v>0</v>
      </c>
      <c r="AG14" s="5"/>
      <c r="AH14" s="8" t="s">
        <v>10</v>
      </c>
      <c r="AI14" s="9">
        <v>60</v>
      </c>
      <c r="AJ14" s="2">
        <f aca="true" t="shared" si="15" ref="AJ14:AR14">AJ16+AJ17</f>
        <v>0</v>
      </c>
      <c r="AK14" s="2">
        <f t="shared" si="15"/>
        <v>0</v>
      </c>
      <c r="AL14" s="2">
        <f t="shared" si="15"/>
        <v>0</v>
      </c>
      <c r="AM14" s="2">
        <f t="shared" si="15"/>
        <v>0</v>
      </c>
      <c r="AN14" s="2">
        <f t="shared" si="15"/>
        <v>0</v>
      </c>
      <c r="AO14" s="2">
        <f t="shared" si="15"/>
        <v>0</v>
      </c>
      <c r="AP14" s="2">
        <f t="shared" si="15"/>
        <v>0</v>
      </c>
      <c r="AQ14" s="2">
        <f t="shared" si="15"/>
        <v>0</v>
      </c>
      <c r="AR14" s="2">
        <f t="shared" si="15"/>
        <v>0</v>
      </c>
      <c r="AS14" s="5"/>
      <c r="AT14" s="8" t="s">
        <v>10</v>
      </c>
      <c r="AU14" s="9">
        <v>60</v>
      </c>
      <c r="AV14" s="2">
        <f aca="true" t="shared" si="16" ref="AV14:BE14">AV16+AV17</f>
        <v>0</v>
      </c>
      <c r="AW14" s="2">
        <f t="shared" si="16"/>
        <v>0</v>
      </c>
      <c r="AX14" s="2">
        <f t="shared" si="16"/>
        <v>0</v>
      </c>
      <c r="AY14" s="2">
        <f t="shared" si="16"/>
        <v>0</v>
      </c>
      <c r="AZ14" s="2">
        <f t="shared" si="16"/>
        <v>0</v>
      </c>
      <c r="BA14" s="2">
        <f t="shared" si="16"/>
        <v>0</v>
      </c>
      <c r="BB14" s="2">
        <f t="shared" si="16"/>
        <v>0</v>
      </c>
      <c r="BC14" s="2">
        <f t="shared" si="16"/>
        <v>0</v>
      </c>
      <c r="BD14" s="2">
        <f t="shared" si="16"/>
        <v>0</v>
      </c>
      <c r="BE14" s="2">
        <f t="shared" si="16"/>
        <v>0</v>
      </c>
      <c r="BF14" s="2">
        <f>BF16+BF17</f>
        <v>0</v>
      </c>
      <c r="BG14" s="5"/>
      <c r="BH14" s="8" t="s">
        <v>10</v>
      </c>
      <c r="BI14" s="9">
        <v>60</v>
      </c>
      <c r="BJ14" s="2">
        <f aca="true" t="shared" si="17" ref="BJ14:BS14">BJ16+BJ17</f>
        <v>0</v>
      </c>
      <c r="BK14" s="2">
        <f t="shared" si="17"/>
        <v>0</v>
      </c>
      <c r="BL14" s="2">
        <f t="shared" si="17"/>
        <v>0</v>
      </c>
      <c r="BM14" s="2">
        <f t="shared" si="17"/>
        <v>0</v>
      </c>
      <c r="BN14" s="2">
        <f t="shared" si="17"/>
        <v>0</v>
      </c>
      <c r="BO14" s="2">
        <f t="shared" si="17"/>
        <v>0</v>
      </c>
      <c r="BP14" s="2">
        <f t="shared" si="17"/>
        <v>0</v>
      </c>
      <c r="BQ14" s="2">
        <f t="shared" si="17"/>
        <v>0</v>
      </c>
      <c r="BR14" s="2">
        <f t="shared" si="17"/>
        <v>0</v>
      </c>
      <c r="BS14" s="2">
        <f t="shared" si="17"/>
        <v>0</v>
      </c>
      <c r="BT14" s="2">
        <f>BT16+BT17</f>
        <v>0</v>
      </c>
      <c r="BU14" s="5"/>
      <c r="BV14" s="5"/>
    </row>
    <row r="15" spans="1:74" ht="11.25" customHeight="1">
      <c r="A15" s="10" t="s">
        <v>11</v>
      </c>
      <c r="B15" s="9"/>
      <c r="C15" s="2"/>
      <c r="D15" s="2"/>
      <c r="E15" s="28"/>
      <c r="F15" s="2"/>
      <c r="G15" s="28"/>
      <c r="H15" s="28"/>
      <c r="I15" s="2"/>
      <c r="J15" s="28"/>
      <c r="K15" s="5"/>
      <c r="L15" s="10" t="s">
        <v>11</v>
      </c>
      <c r="M15" s="9"/>
      <c r="N15" s="28"/>
      <c r="O15" s="2"/>
      <c r="P15" s="2"/>
      <c r="Q15" s="2"/>
      <c r="R15" s="2"/>
      <c r="S15" s="2"/>
      <c r="T15" s="2"/>
      <c r="U15" s="2"/>
      <c r="V15" s="5"/>
      <c r="W15" s="10" t="s">
        <v>11</v>
      </c>
      <c r="X15" s="9"/>
      <c r="Y15" s="2"/>
      <c r="Z15" s="2"/>
      <c r="AA15" s="2"/>
      <c r="AB15" s="2"/>
      <c r="AC15" s="2"/>
      <c r="AD15" s="2"/>
      <c r="AE15" s="2"/>
      <c r="AF15" s="2"/>
      <c r="AG15" s="5"/>
      <c r="AH15" s="10" t="s">
        <v>11</v>
      </c>
      <c r="AI15" s="9"/>
      <c r="AJ15" s="2"/>
      <c r="AK15" s="2"/>
      <c r="AL15" s="2"/>
      <c r="AM15" s="2"/>
      <c r="AN15" s="2"/>
      <c r="AO15" s="2"/>
      <c r="AP15" s="2"/>
      <c r="AQ15" s="2"/>
      <c r="AR15" s="2"/>
      <c r="AS15" s="5"/>
      <c r="AT15" s="10" t="s">
        <v>11</v>
      </c>
      <c r="AU15" s="9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5"/>
      <c r="BH15" s="10" t="s">
        <v>11</v>
      </c>
      <c r="BI15" s="9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5"/>
      <c r="BV15" s="5"/>
    </row>
    <row r="16" spans="1:74" ht="16.5" customHeight="1">
      <c r="A16" s="8" t="s">
        <v>12</v>
      </c>
      <c r="B16" s="9">
        <v>70</v>
      </c>
      <c r="C16" s="2">
        <f>SUM(D16:J16)+SUM(N16:U16)+SUM(Y16:AF16)+SUM(AJ16:AQ16)</f>
        <v>21000</v>
      </c>
      <c r="D16" s="2"/>
      <c r="E16" s="28"/>
      <c r="F16" s="2"/>
      <c r="G16" s="28">
        <v>21000</v>
      </c>
      <c r="H16" s="28"/>
      <c r="I16" s="2"/>
      <c r="J16" s="28"/>
      <c r="K16" s="5"/>
      <c r="L16" s="8" t="s">
        <v>12</v>
      </c>
      <c r="M16" s="9">
        <v>70</v>
      </c>
      <c r="N16" s="28"/>
      <c r="O16" s="2"/>
      <c r="P16" s="2"/>
      <c r="Q16" s="2"/>
      <c r="R16" s="2"/>
      <c r="S16" s="2"/>
      <c r="T16" s="2"/>
      <c r="U16" s="2"/>
      <c r="V16" s="5"/>
      <c r="W16" s="8" t="s">
        <v>12</v>
      </c>
      <c r="X16" s="9">
        <v>70</v>
      </c>
      <c r="Y16" s="2"/>
      <c r="Z16" s="2"/>
      <c r="AA16" s="2"/>
      <c r="AB16" s="2"/>
      <c r="AC16" s="2"/>
      <c r="AD16" s="2"/>
      <c r="AE16" s="2"/>
      <c r="AF16" s="2"/>
      <c r="AG16" s="5"/>
      <c r="AH16" s="8" t="s">
        <v>12</v>
      </c>
      <c r="AI16" s="9">
        <v>70</v>
      </c>
      <c r="AJ16" s="2"/>
      <c r="AK16" s="2"/>
      <c r="AL16" s="2"/>
      <c r="AM16" s="2"/>
      <c r="AN16" s="2"/>
      <c r="AO16" s="2"/>
      <c r="AP16" s="2"/>
      <c r="AQ16" s="2"/>
      <c r="AR16" s="2"/>
      <c r="AS16" s="5"/>
      <c r="AT16" s="8" t="s">
        <v>12</v>
      </c>
      <c r="AU16" s="9">
        <v>70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5"/>
      <c r="BH16" s="8" t="s">
        <v>12</v>
      </c>
      <c r="BI16" s="9">
        <v>70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5"/>
      <c r="BV16" s="5"/>
    </row>
    <row r="17" spans="1:74" ht="18.75">
      <c r="A17" s="8" t="s">
        <v>13</v>
      </c>
      <c r="B17" s="9">
        <v>80</v>
      </c>
      <c r="C17" s="2">
        <f>SUM(D17:J17)+SUM(N17:U17)+SUM(Y17:AF17)+SUM(AJ17:AQ17)</f>
        <v>0</v>
      </c>
      <c r="D17" s="2"/>
      <c r="E17" s="28"/>
      <c r="F17" s="2"/>
      <c r="G17" s="28"/>
      <c r="H17" s="28"/>
      <c r="I17" s="2"/>
      <c r="J17" s="28"/>
      <c r="K17" s="5"/>
      <c r="L17" s="8" t="s">
        <v>13</v>
      </c>
      <c r="M17" s="9">
        <v>80</v>
      </c>
      <c r="N17" s="28"/>
      <c r="O17" s="2"/>
      <c r="P17" s="2"/>
      <c r="Q17" s="2"/>
      <c r="R17" s="2"/>
      <c r="S17" s="2"/>
      <c r="T17" s="2"/>
      <c r="U17" s="2"/>
      <c r="V17" s="5"/>
      <c r="W17" s="8" t="s">
        <v>13</v>
      </c>
      <c r="X17" s="9">
        <v>80</v>
      </c>
      <c r="Y17" s="2"/>
      <c r="Z17" s="2"/>
      <c r="AA17" s="2"/>
      <c r="AB17" s="2"/>
      <c r="AC17" s="2"/>
      <c r="AD17" s="2"/>
      <c r="AE17" s="2"/>
      <c r="AF17" s="2"/>
      <c r="AG17" s="5"/>
      <c r="AH17" s="8" t="s">
        <v>13</v>
      </c>
      <c r="AI17" s="9">
        <v>80</v>
      </c>
      <c r="AJ17" s="2"/>
      <c r="AK17" s="2"/>
      <c r="AL17" s="2"/>
      <c r="AM17" s="2"/>
      <c r="AN17" s="2"/>
      <c r="AO17" s="2"/>
      <c r="AP17" s="2"/>
      <c r="AQ17" s="2"/>
      <c r="AR17" s="2"/>
      <c r="AS17" s="5"/>
      <c r="AT17" s="8" t="s">
        <v>13</v>
      </c>
      <c r="AU17" s="9">
        <v>80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5"/>
      <c r="BH17" s="8" t="s">
        <v>13</v>
      </c>
      <c r="BI17" s="9">
        <v>80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5"/>
      <c r="BV17" s="5"/>
    </row>
    <row r="18" spans="1:74" ht="11.25" customHeight="1">
      <c r="A18" s="10" t="s">
        <v>9</v>
      </c>
      <c r="B18" s="9"/>
      <c r="C18" s="2"/>
      <c r="D18" s="2"/>
      <c r="E18" s="28"/>
      <c r="F18" s="2"/>
      <c r="G18" s="28"/>
      <c r="H18" s="28"/>
      <c r="I18" s="2"/>
      <c r="J18" s="28"/>
      <c r="K18" s="5"/>
      <c r="L18" s="10" t="s">
        <v>9</v>
      </c>
      <c r="M18" s="9"/>
      <c r="N18" s="28"/>
      <c r="O18" s="2"/>
      <c r="P18" s="2"/>
      <c r="Q18" s="2"/>
      <c r="R18" s="2"/>
      <c r="S18" s="2"/>
      <c r="T18" s="2"/>
      <c r="U18" s="2"/>
      <c r="V18" s="5"/>
      <c r="W18" s="10" t="s">
        <v>9</v>
      </c>
      <c r="X18" s="9"/>
      <c r="Y18" s="2"/>
      <c r="Z18" s="2"/>
      <c r="AA18" s="2"/>
      <c r="AB18" s="2"/>
      <c r="AC18" s="2"/>
      <c r="AD18" s="2"/>
      <c r="AE18" s="2"/>
      <c r="AF18" s="2"/>
      <c r="AG18" s="5"/>
      <c r="AH18" s="10" t="s">
        <v>9</v>
      </c>
      <c r="AI18" s="9"/>
      <c r="AJ18" s="2"/>
      <c r="AK18" s="2"/>
      <c r="AL18" s="2"/>
      <c r="AM18" s="2"/>
      <c r="AN18" s="2"/>
      <c r="AO18" s="2"/>
      <c r="AP18" s="2"/>
      <c r="AQ18" s="2"/>
      <c r="AR18" s="2"/>
      <c r="AS18" s="5"/>
      <c r="AT18" s="10" t="s">
        <v>9</v>
      </c>
      <c r="AU18" s="9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5"/>
      <c r="BH18" s="10" t="s">
        <v>9</v>
      </c>
      <c r="BI18" s="9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5"/>
      <c r="BV18" s="5"/>
    </row>
    <row r="19" spans="1:74" ht="16.5" customHeight="1">
      <c r="A19" s="8" t="s">
        <v>14</v>
      </c>
      <c r="B19" s="9">
        <v>90</v>
      </c>
      <c r="C19" s="2">
        <f>SUM(D19:J19)+SUM(N19:U19)+SUM(Y19:AF19)+SUM(AJ19:AQ19)</f>
        <v>0</v>
      </c>
      <c r="D19" s="2"/>
      <c r="E19" s="28"/>
      <c r="F19" s="2"/>
      <c r="G19" s="28"/>
      <c r="H19" s="28"/>
      <c r="I19" s="2"/>
      <c r="J19" s="28"/>
      <c r="K19" s="5"/>
      <c r="L19" s="8" t="s">
        <v>14</v>
      </c>
      <c r="M19" s="9">
        <v>90</v>
      </c>
      <c r="N19" s="28"/>
      <c r="O19" s="2"/>
      <c r="P19" s="2"/>
      <c r="Q19" s="2"/>
      <c r="R19" s="2"/>
      <c r="S19" s="2"/>
      <c r="T19" s="2"/>
      <c r="U19" s="2"/>
      <c r="V19" s="5"/>
      <c r="W19" s="8" t="s">
        <v>14</v>
      </c>
      <c r="X19" s="9">
        <v>90</v>
      </c>
      <c r="Y19" s="2"/>
      <c r="Z19" s="2"/>
      <c r="AA19" s="2"/>
      <c r="AB19" s="2"/>
      <c r="AC19" s="2"/>
      <c r="AD19" s="2"/>
      <c r="AE19" s="2"/>
      <c r="AF19" s="2"/>
      <c r="AG19" s="5"/>
      <c r="AH19" s="8" t="s">
        <v>14</v>
      </c>
      <c r="AI19" s="9">
        <v>90</v>
      </c>
      <c r="AJ19" s="2"/>
      <c r="AK19" s="2"/>
      <c r="AL19" s="2"/>
      <c r="AM19" s="2"/>
      <c r="AN19" s="2"/>
      <c r="AO19" s="2"/>
      <c r="AP19" s="2"/>
      <c r="AQ19" s="2"/>
      <c r="AR19" s="2"/>
      <c r="AS19" s="5"/>
      <c r="AT19" s="8" t="s">
        <v>14</v>
      </c>
      <c r="AU19" s="9">
        <v>90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5"/>
      <c r="BH19" s="8" t="s">
        <v>14</v>
      </c>
      <c r="BI19" s="9">
        <v>90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5"/>
      <c r="BV19" s="5"/>
    </row>
    <row r="20" spans="1:74" ht="18.75">
      <c r="A20" s="8" t="s">
        <v>0</v>
      </c>
      <c r="B20" s="9">
        <v>100</v>
      </c>
      <c r="C20" s="2">
        <f>SUM(D20:J20)+SUM(N20:U20)+SUM(Y20:AF20)+SUM(AJ20:AQ20)</f>
        <v>0</v>
      </c>
      <c r="D20" s="2">
        <f aca="true" t="shared" si="18" ref="D20:J20">D22+D23</f>
        <v>0</v>
      </c>
      <c r="E20" s="28">
        <f t="shared" si="18"/>
        <v>0</v>
      </c>
      <c r="F20" s="2">
        <f t="shared" si="18"/>
        <v>0</v>
      </c>
      <c r="G20" s="28">
        <f t="shared" si="18"/>
        <v>0</v>
      </c>
      <c r="H20" s="28">
        <f t="shared" si="18"/>
        <v>0</v>
      </c>
      <c r="I20" s="2">
        <f t="shared" si="18"/>
        <v>0</v>
      </c>
      <c r="J20" s="28">
        <f t="shared" si="18"/>
        <v>0</v>
      </c>
      <c r="K20" s="5"/>
      <c r="L20" s="8" t="s">
        <v>0</v>
      </c>
      <c r="M20" s="9">
        <v>100</v>
      </c>
      <c r="N20" s="28">
        <f aca="true" t="shared" si="19" ref="N20:U20">N22+N23</f>
        <v>0</v>
      </c>
      <c r="O20" s="2">
        <f t="shared" si="19"/>
        <v>0</v>
      </c>
      <c r="P20" s="2">
        <f t="shared" si="19"/>
        <v>0</v>
      </c>
      <c r="Q20" s="2">
        <f t="shared" si="19"/>
        <v>0</v>
      </c>
      <c r="R20" s="2">
        <f t="shared" si="19"/>
        <v>0</v>
      </c>
      <c r="S20" s="2">
        <f t="shared" si="19"/>
        <v>0</v>
      </c>
      <c r="T20" s="2">
        <f t="shared" si="19"/>
        <v>0</v>
      </c>
      <c r="U20" s="2">
        <f t="shared" si="19"/>
        <v>0</v>
      </c>
      <c r="V20" s="5"/>
      <c r="W20" s="8" t="s">
        <v>0</v>
      </c>
      <c r="X20" s="9">
        <v>100</v>
      </c>
      <c r="Y20" s="2">
        <f aca="true" t="shared" si="20" ref="Y20:AF20">Y22+Y23</f>
        <v>0</v>
      </c>
      <c r="Z20" s="2">
        <f t="shared" si="20"/>
        <v>0</v>
      </c>
      <c r="AA20" s="2">
        <f t="shared" si="20"/>
        <v>0</v>
      </c>
      <c r="AB20" s="2">
        <f t="shared" si="20"/>
        <v>0</v>
      </c>
      <c r="AC20" s="2">
        <f t="shared" si="20"/>
        <v>0</v>
      </c>
      <c r="AD20" s="2">
        <f t="shared" si="20"/>
        <v>0</v>
      </c>
      <c r="AE20" s="2">
        <f t="shared" si="20"/>
        <v>0</v>
      </c>
      <c r="AF20" s="2">
        <f t="shared" si="20"/>
        <v>0</v>
      </c>
      <c r="AG20" s="5"/>
      <c r="AH20" s="8" t="s">
        <v>0</v>
      </c>
      <c r="AI20" s="9">
        <v>100</v>
      </c>
      <c r="AJ20" s="2">
        <f aca="true" t="shared" si="21" ref="AJ20:AR20">AJ22+AJ23</f>
        <v>0</v>
      </c>
      <c r="AK20" s="2">
        <f t="shared" si="21"/>
        <v>0</v>
      </c>
      <c r="AL20" s="2">
        <f t="shared" si="21"/>
        <v>0</v>
      </c>
      <c r="AM20" s="2">
        <f t="shared" si="21"/>
        <v>0</v>
      </c>
      <c r="AN20" s="2">
        <f t="shared" si="21"/>
        <v>0</v>
      </c>
      <c r="AO20" s="2">
        <f t="shared" si="21"/>
        <v>0</v>
      </c>
      <c r="AP20" s="2">
        <f t="shared" si="21"/>
        <v>0</v>
      </c>
      <c r="AQ20" s="2">
        <f t="shared" si="21"/>
        <v>0</v>
      </c>
      <c r="AR20" s="2">
        <f t="shared" si="21"/>
        <v>0</v>
      </c>
      <c r="AS20" s="5"/>
      <c r="AT20" s="8" t="s">
        <v>0</v>
      </c>
      <c r="AU20" s="9">
        <v>100</v>
      </c>
      <c r="AV20" s="2">
        <f aca="true" t="shared" si="22" ref="AV20:BE20">AV22+AV23</f>
        <v>0</v>
      </c>
      <c r="AW20" s="2">
        <f t="shared" si="22"/>
        <v>0</v>
      </c>
      <c r="AX20" s="2">
        <f t="shared" si="22"/>
        <v>0</v>
      </c>
      <c r="AY20" s="2">
        <f t="shared" si="22"/>
        <v>0</v>
      </c>
      <c r="AZ20" s="2">
        <f t="shared" si="22"/>
        <v>0</v>
      </c>
      <c r="BA20" s="2">
        <f t="shared" si="22"/>
        <v>0</v>
      </c>
      <c r="BB20" s="2">
        <f t="shared" si="22"/>
        <v>0</v>
      </c>
      <c r="BC20" s="2">
        <f t="shared" si="22"/>
        <v>0</v>
      </c>
      <c r="BD20" s="2">
        <f t="shared" si="22"/>
        <v>0</v>
      </c>
      <c r="BE20" s="2">
        <f t="shared" si="22"/>
        <v>0</v>
      </c>
      <c r="BF20" s="2">
        <f>BF22+BF23</f>
        <v>0</v>
      </c>
      <c r="BG20" s="5"/>
      <c r="BH20" s="8" t="s">
        <v>0</v>
      </c>
      <c r="BI20" s="9">
        <v>100</v>
      </c>
      <c r="BJ20" s="2">
        <f aca="true" t="shared" si="23" ref="BJ20:BS20">BJ22+BJ23</f>
        <v>0</v>
      </c>
      <c r="BK20" s="2">
        <f t="shared" si="23"/>
        <v>0</v>
      </c>
      <c r="BL20" s="2">
        <f t="shared" si="23"/>
        <v>0</v>
      </c>
      <c r="BM20" s="2">
        <f t="shared" si="23"/>
        <v>0</v>
      </c>
      <c r="BN20" s="2">
        <f t="shared" si="23"/>
        <v>0</v>
      </c>
      <c r="BO20" s="2">
        <f t="shared" si="23"/>
        <v>0</v>
      </c>
      <c r="BP20" s="2">
        <f t="shared" si="23"/>
        <v>0</v>
      </c>
      <c r="BQ20" s="2">
        <f t="shared" si="23"/>
        <v>0</v>
      </c>
      <c r="BR20" s="2">
        <f t="shared" si="23"/>
        <v>0</v>
      </c>
      <c r="BS20" s="2">
        <f t="shared" si="23"/>
        <v>0</v>
      </c>
      <c r="BT20" s="2">
        <f>BT22+BT23</f>
        <v>0</v>
      </c>
      <c r="BU20" s="5"/>
      <c r="BV20" s="5"/>
    </row>
    <row r="21" spans="1:74" ht="11.25" customHeight="1">
      <c r="A21" s="10" t="s">
        <v>11</v>
      </c>
      <c r="B21" s="9"/>
      <c r="C21" s="2"/>
      <c r="D21" s="2"/>
      <c r="E21" s="28"/>
      <c r="F21" s="2"/>
      <c r="G21" s="28"/>
      <c r="H21" s="28"/>
      <c r="I21" s="2"/>
      <c r="J21" s="28"/>
      <c r="K21" s="5"/>
      <c r="L21" s="10" t="s">
        <v>11</v>
      </c>
      <c r="M21" s="9"/>
      <c r="N21" s="28"/>
      <c r="O21" s="2"/>
      <c r="P21" s="2"/>
      <c r="Q21" s="2"/>
      <c r="R21" s="2"/>
      <c r="S21" s="2"/>
      <c r="T21" s="2"/>
      <c r="U21" s="2"/>
      <c r="V21" s="5"/>
      <c r="W21" s="10" t="s">
        <v>11</v>
      </c>
      <c r="X21" s="9"/>
      <c r="Y21" s="2"/>
      <c r="Z21" s="2"/>
      <c r="AA21" s="2"/>
      <c r="AB21" s="2"/>
      <c r="AC21" s="2"/>
      <c r="AD21" s="2"/>
      <c r="AE21" s="2"/>
      <c r="AF21" s="2"/>
      <c r="AG21" s="5"/>
      <c r="AH21" s="10" t="s">
        <v>11</v>
      </c>
      <c r="AI21" s="9"/>
      <c r="AJ21" s="2"/>
      <c r="AK21" s="2"/>
      <c r="AL21" s="2"/>
      <c r="AM21" s="2"/>
      <c r="AN21" s="2"/>
      <c r="AO21" s="2"/>
      <c r="AP21" s="2"/>
      <c r="AQ21" s="2"/>
      <c r="AR21" s="2"/>
      <c r="AS21" s="5"/>
      <c r="AT21" s="10" t="s">
        <v>11</v>
      </c>
      <c r="AU21" s="9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5"/>
      <c r="BH21" s="10" t="s">
        <v>11</v>
      </c>
      <c r="BI21" s="9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5"/>
      <c r="BV21" s="5"/>
    </row>
    <row r="22" spans="1:74" ht="18.75">
      <c r="A22" s="8" t="s">
        <v>15</v>
      </c>
      <c r="B22" s="9">
        <v>110</v>
      </c>
      <c r="C22" s="2">
        <f>SUM(D22:J22)+SUM(N22:U22)+SUM(Y22:AF22)+SUM(AJ22:AQ22)</f>
        <v>0</v>
      </c>
      <c r="D22" s="2"/>
      <c r="E22" s="28"/>
      <c r="F22" s="2"/>
      <c r="G22" s="28"/>
      <c r="H22" s="28"/>
      <c r="I22" s="2"/>
      <c r="J22" s="28"/>
      <c r="K22" s="5"/>
      <c r="L22" s="8" t="s">
        <v>15</v>
      </c>
      <c r="M22" s="9">
        <v>110</v>
      </c>
      <c r="N22" s="28"/>
      <c r="O22" s="2"/>
      <c r="P22" s="2"/>
      <c r="Q22" s="2"/>
      <c r="R22" s="2"/>
      <c r="S22" s="2"/>
      <c r="T22" s="2"/>
      <c r="U22" s="2"/>
      <c r="V22" s="5"/>
      <c r="W22" s="8" t="s">
        <v>15</v>
      </c>
      <c r="X22" s="9">
        <v>110</v>
      </c>
      <c r="Y22" s="2"/>
      <c r="Z22" s="2"/>
      <c r="AA22" s="2"/>
      <c r="AB22" s="2"/>
      <c r="AC22" s="2"/>
      <c r="AD22" s="2"/>
      <c r="AE22" s="2"/>
      <c r="AF22" s="2"/>
      <c r="AG22" s="5"/>
      <c r="AH22" s="8" t="s">
        <v>15</v>
      </c>
      <c r="AI22" s="9">
        <v>110</v>
      </c>
      <c r="AJ22" s="2"/>
      <c r="AK22" s="2"/>
      <c r="AL22" s="2"/>
      <c r="AM22" s="2"/>
      <c r="AN22" s="2"/>
      <c r="AO22" s="2"/>
      <c r="AP22" s="2"/>
      <c r="AQ22" s="2"/>
      <c r="AR22" s="2"/>
      <c r="AS22" s="5"/>
      <c r="AT22" s="8" t="s">
        <v>15</v>
      </c>
      <c r="AU22" s="9">
        <v>110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5"/>
      <c r="BH22" s="8" t="s">
        <v>15</v>
      </c>
      <c r="BI22" s="9">
        <v>110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5"/>
      <c r="BV22" s="5"/>
    </row>
    <row r="23" spans="1:74" ht="18.75">
      <c r="A23" s="8" t="s">
        <v>16</v>
      </c>
      <c r="B23" s="9">
        <v>120</v>
      </c>
      <c r="C23" s="2">
        <f>SUM(D23:J23)+SUM(N23:U23)+SUM(Y23:AF23)+SUM(AJ23:AQ23)</f>
        <v>0</v>
      </c>
      <c r="D23" s="2"/>
      <c r="E23" s="28"/>
      <c r="F23" s="2"/>
      <c r="G23" s="28"/>
      <c r="H23" s="28"/>
      <c r="I23" s="2"/>
      <c r="J23" s="28"/>
      <c r="K23" s="5"/>
      <c r="L23" s="8" t="s">
        <v>16</v>
      </c>
      <c r="M23" s="9">
        <v>120</v>
      </c>
      <c r="N23" s="28"/>
      <c r="O23" s="2"/>
      <c r="P23" s="2"/>
      <c r="Q23" s="2"/>
      <c r="R23" s="2"/>
      <c r="S23" s="2"/>
      <c r="T23" s="2"/>
      <c r="U23" s="2"/>
      <c r="V23" s="5"/>
      <c r="W23" s="8" t="s">
        <v>16</v>
      </c>
      <c r="X23" s="9">
        <v>120</v>
      </c>
      <c r="Y23" s="2"/>
      <c r="Z23" s="2"/>
      <c r="AA23" s="2"/>
      <c r="AB23" s="2"/>
      <c r="AC23" s="2"/>
      <c r="AD23" s="2"/>
      <c r="AE23" s="2"/>
      <c r="AF23" s="2"/>
      <c r="AG23" s="5"/>
      <c r="AH23" s="8" t="s">
        <v>16</v>
      </c>
      <c r="AI23" s="9">
        <v>120</v>
      </c>
      <c r="AJ23" s="2"/>
      <c r="AK23" s="2"/>
      <c r="AL23" s="2"/>
      <c r="AM23" s="2"/>
      <c r="AN23" s="2"/>
      <c r="AO23" s="2"/>
      <c r="AP23" s="2"/>
      <c r="AQ23" s="2"/>
      <c r="AR23" s="2"/>
      <c r="AS23" s="5"/>
      <c r="AT23" s="8" t="s">
        <v>16</v>
      </c>
      <c r="AU23" s="9">
        <v>120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5"/>
      <c r="BH23" s="8" t="s">
        <v>16</v>
      </c>
      <c r="BI23" s="9">
        <v>120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5"/>
      <c r="BV23" s="5"/>
    </row>
    <row r="24" spans="1:74" ht="11.25" customHeight="1">
      <c r="A24" s="10" t="s">
        <v>9</v>
      </c>
      <c r="B24" s="9"/>
      <c r="C24" s="2"/>
      <c r="D24" s="2"/>
      <c r="E24" s="28"/>
      <c r="F24" s="2"/>
      <c r="G24" s="28"/>
      <c r="H24" s="28"/>
      <c r="I24" s="2"/>
      <c r="J24" s="28"/>
      <c r="K24" s="5"/>
      <c r="L24" s="10" t="s">
        <v>9</v>
      </c>
      <c r="M24" s="9"/>
      <c r="N24" s="28"/>
      <c r="O24" s="2"/>
      <c r="P24" s="2"/>
      <c r="Q24" s="2"/>
      <c r="R24" s="2"/>
      <c r="S24" s="2"/>
      <c r="T24" s="2"/>
      <c r="U24" s="2"/>
      <c r="V24" s="5"/>
      <c r="W24" s="10" t="s">
        <v>9</v>
      </c>
      <c r="X24" s="9"/>
      <c r="Y24" s="2"/>
      <c r="Z24" s="2"/>
      <c r="AA24" s="2"/>
      <c r="AB24" s="2"/>
      <c r="AC24" s="2"/>
      <c r="AD24" s="2"/>
      <c r="AE24" s="2"/>
      <c r="AF24" s="2"/>
      <c r="AG24" s="5"/>
      <c r="AH24" s="10" t="s">
        <v>9</v>
      </c>
      <c r="AI24" s="9"/>
      <c r="AJ24" s="2"/>
      <c r="AK24" s="2"/>
      <c r="AL24" s="2"/>
      <c r="AM24" s="2"/>
      <c r="AN24" s="2"/>
      <c r="AO24" s="2"/>
      <c r="AP24" s="2"/>
      <c r="AQ24" s="2"/>
      <c r="AR24" s="2"/>
      <c r="AS24" s="5"/>
      <c r="AT24" s="10" t="s">
        <v>9</v>
      </c>
      <c r="AU24" s="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5"/>
      <c r="BH24" s="10" t="s">
        <v>9</v>
      </c>
      <c r="BI24" s="9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5"/>
      <c r="BV24" s="5"/>
    </row>
    <row r="25" spans="1:74" ht="16.5" customHeight="1">
      <c r="A25" s="17" t="s">
        <v>17</v>
      </c>
      <c r="B25" s="9">
        <v>130</v>
      </c>
      <c r="C25" s="2">
        <f aca="true" t="shared" si="24" ref="C25:C33">SUM(D25:J25)+SUM(N25:U25)+SUM(Y25:AF25)+SUM(AJ25:AQ25)</f>
        <v>0</v>
      </c>
      <c r="D25" s="2"/>
      <c r="E25" s="28"/>
      <c r="F25" s="2"/>
      <c r="G25" s="28"/>
      <c r="H25" s="28"/>
      <c r="I25" s="2"/>
      <c r="J25" s="28"/>
      <c r="K25" s="5"/>
      <c r="L25" s="17" t="s">
        <v>17</v>
      </c>
      <c r="M25" s="9">
        <v>130</v>
      </c>
      <c r="N25" s="28"/>
      <c r="O25" s="2"/>
      <c r="P25" s="2"/>
      <c r="Q25" s="2"/>
      <c r="R25" s="2"/>
      <c r="S25" s="2"/>
      <c r="T25" s="2"/>
      <c r="U25" s="2"/>
      <c r="V25" s="5"/>
      <c r="W25" s="17" t="s">
        <v>17</v>
      </c>
      <c r="X25" s="9">
        <v>130</v>
      </c>
      <c r="Y25" s="2"/>
      <c r="Z25" s="2"/>
      <c r="AA25" s="2"/>
      <c r="AB25" s="2"/>
      <c r="AC25" s="2"/>
      <c r="AD25" s="2"/>
      <c r="AE25" s="2"/>
      <c r="AF25" s="2"/>
      <c r="AG25" s="5"/>
      <c r="AH25" s="17" t="s">
        <v>17</v>
      </c>
      <c r="AI25" s="9">
        <v>130</v>
      </c>
      <c r="AJ25" s="2"/>
      <c r="AK25" s="2"/>
      <c r="AL25" s="2"/>
      <c r="AM25" s="2"/>
      <c r="AN25" s="2"/>
      <c r="AO25" s="2"/>
      <c r="AP25" s="2"/>
      <c r="AQ25" s="2"/>
      <c r="AR25" s="2"/>
      <c r="AS25" s="5"/>
      <c r="AT25" s="17" t="s">
        <v>17</v>
      </c>
      <c r="AU25" s="9">
        <v>130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5"/>
      <c r="BH25" s="17" t="s">
        <v>17</v>
      </c>
      <c r="BI25" s="9">
        <v>130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5"/>
      <c r="BV25" s="5"/>
    </row>
    <row r="26" spans="1:74" ht="18.75">
      <c r="A26" s="8" t="s">
        <v>18</v>
      </c>
      <c r="B26" s="9">
        <v>140</v>
      </c>
      <c r="C26" s="2">
        <f t="shared" si="24"/>
        <v>0</v>
      </c>
      <c r="D26" s="2"/>
      <c r="E26" s="28"/>
      <c r="F26" s="2">
        <v>0</v>
      </c>
      <c r="G26" s="28"/>
      <c r="H26" s="28"/>
      <c r="I26" s="2"/>
      <c r="J26" s="28"/>
      <c r="K26" s="5"/>
      <c r="L26" s="8" t="s">
        <v>18</v>
      </c>
      <c r="M26" s="9">
        <v>140</v>
      </c>
      <c r="N26" s="28"/>
      <c r="O26" s="2"/>
      <c r="P26" s="2"/>
      <c r="Q26" s="2">
        <v>0</v>
      </c>
      <c r="R26" s="2"/>
      <c r="S26" s="2"/>
      <c r="T26" s="2"/>
      <c r="U26" s="2"/>
      <c r="V26" s="5"/>
      <c r="W26" s="8" t="s">
        <v>18</v>
      </c>
      <c r="X26" s="9">
        <v>140</v>
      </c>
      <c r="Y26" s="2"/>
      <c r="Z26" s="2"/>
      <c r="AA26" s="2"/>
      <c r="AB26" s="2"/>
      <c r="AC26" s="2"/>
      <c r="AD26" s="2"/>
      <c r="AE26" s="2"/>
      <c r="AF26" s="2"/>
      <c r="AG26" s="5"/>
      <c r="AH26" s="8" t="s">
        <v>18</v>
      </c>
      <c r="AI26" s="9">
        <v>140</v>
      </c>
      <c r="AJ26" s="2"/>
      <c r="AK26" s="2"/>
      <c r="AL26" s="2"/>
      <c r="AM26" s="2">
        <v>0</v>
      </c>
      <c r="AN26" s="2"/>
      <c r="AO26" s="2"/>
      <c r="AP26" s="2"/>
      <c r="AQ26" s="2"/>
      <c r="AR26" s="2"/>
      <c r="AS26" s="5"/>
      <c r="AT26" s="8" t="s">
        <v>18</v>
      </c>
      <c r="AU26" s="9">
        <v>140</v>
      </c>
      <c r="AV26" s="2"/>
      <c r="AW26" s="2"/>
      <c r="AX26" s="2"/>
      <c r="AY26" s="2">
        <v>0</v>
      </c>
      <c r="AZ26" s="2"/>
      <c r="BA26" s="2"/>
      <c r="BB26" s="2"/>
      <c r="BC26" s="2"/>
      <c r="BD26" s="2"/>
      <c r="BE26" s="2"/>
      <c r="BF26" s="2"/>
      <c r="BG26" s="5"/>
      <c r="BH26" s="8" t="s">
        <v>18</v>
      </c>
      <c r="BI26" s="9">
        <v>140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5"/>
      <c r="BV26" s="5"/>
    </row>
    <row r="27" spans="1:74" ht="18.75">
      <c r="A27" s="8" t="s">
        <v>19</v>
      </c>
      <c r="B27" s="9">
        <v>150</v>
      </c>
      <c r="C27" s="2">
        <f t="shared" si="24"/>
        <v>1320524</v>
      </c>
      <c r="D27" s="2">
        <v>1320524</v>
      </c>
      <c r="E27" s="28"/>
      <c r="F27" s="2"/>
      <c r="G27" s="28"/>
      <c r="H27" s="28"/>
      <c r="I27" s="2"/>
      <c r="J27" s="28"/>
      <c r="K27" s="5"/>
      <c r="L27" s="8" t="s">
        <v>19</v>
      </c>
      <c r="M27" s="9">
        <v>150</v>
      </c>
      <c r="N27" s="28"/>
      <c r="O27" s="2"/>
      <c r="P27" s="2"/>
      <c r="Q27" s="2"/>
      <c r="R27" s="2"/>
      <c r="S27" s="2"/>
      <c r="T27" s="2"/>
      <c r="U27" s="2"/>
      <c r="V27" s="5"/>
      <c r="W27" s="8" t="s">
        <v>19</v>
      </c>
      <c r="X27" s="9">
        <v>150</v>
      </c>
      <c r="Y27" s="2"/>
      <c r="Z27" s="2"/>
      <c r="AA27" s="2"/>
      <c r="AB27" s="2"/>
      <c r="AC27" s="2"/>
      <c r="AD27" s="2"/>
      <c r="AE27" s="2"/>
      <c r="AF27" s="2"/>
      <c r="AG27" s="5"/>
      <c r="AH27" s="8" t="s">
        <v>19</v>
      </c>
      <c r="AI27" s="9">
        <v>150</v>
      </c>
      <c r="AJ27" s="2"/>
      <c r="AK27" s="2"/>
      <c r="AL27" s="2"/>
      <c r="AM27" s="2"/>
      <c r="AN27" s="2"/>
      <c r="AO27" s="2"/>
      <c r="AP27" s="2"/>
      <c r="AQ27" s="2"/>
      <c r="AR27" s="2"/>
      <c r="AS27" s="5"/>
      <c r="AT27" s="8" t="s">
        <v>19</v>
      </c>
      <c r="AU27" s="9">
        <v>150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8" t="s">
        <v>19</v>
      </c>
      <c r="BI27" s="9">
        <v>150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5"/>
      <c r="BV27" s="5"/>
    </row>
    <row r="28" spans="1:74" ht="18.75">
      <c r="A28" s="8" t="s">
        <v>20</v>
      </c>
      <c r="B28" s="9">
        <v>160</v>
      </c>
      <c r="C28" s="2">
        <f t="shared" si="24"/>
        <v>0</v>
      </c>
      <c r="D28" s="2"/>
      <c r="E28" s="28"/>
      <c r="F28" s="2"/>
      <c r="G28" s="28">
        <f>G30</f>
        <v>0</v>
      </c>
      <c r="H28" s="28"/>
      <c r="I28" s="2"/>
      <c r="J28" s="28"/>
      <c r="K28" s="5"/>
      <c r="L28" s="8" t="s">
        <v>20</v>
      </c>
      <c r="M28" s="9">
        <v>160</v>
      </c>
      <c r="N28" s="28"/>
      <c r="O28" s="2"/>
      <c r="P28" s="2"/>
      <c r="Q28" s="2"/>
      <c r="R28" s="2"/>
      <c r="S28" s="2"/>
      <c r="T28" s="2"/>
      <c r="U28" s="2"/>
      <c r="V28" s="5"/>
      <c r="W28" s="8" t="s">
        <v>20</v>
      </c>
      <c r="X28" s="9">
        <v>160</v>
      </c>
      <c r="Y28" s="2"/>
      <c r="Z28" s="2"/>
      <c r="AA28" s="2"/>
      <c r="AB28" s="2"/>
      <c r="AC28" s="2"/>
      <c r="AD28" s="2"/>
      <c r="AE28" s="2"/>
      <c r="AF28" s="2"/>
      <c r="AG28" s="5"/>
      <c r="AH28" s="8" t="s">
        <v>20</v>
      </c>
      <c r="AI28" s="9">
        <v>160</v>
      </c>
      <c r="AJ28" s="2"/>
      <c r="AK28" s="2"/>
      <c r="AL28" s="2"/>
      <c r="AM28" s="2"/>
      <c r="AN28" s="2"/>
      <c r="AO28" s="2"/>
      <c r="AP28" s="2"/>
      <c r="AQ28" s="2"/>
      <c r="AR28" s="2"/>
      <c r="AS28" s="5"/>
      <c r="AT28" s="8" t="s">
        <v>20</v>
      </c>
      <c r="AU28" s="9">
        <v>160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5"/>
      <c r="BH28" s="8" t="s">
        <v>20</v>
      </c>
      <c r="BI28" s="9">
        <v>160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5"/>
      <c r="BV28" s="5"/>
    </row>
    <row r="29" spans="1:74" ht="12" customHeight="1">
      <c r="A29" s="10" t="s">
        <v>5</v>
      </c>
      <c r="B29" s="9"/>
      <c r="C29" s="2"/>
      <c r="D29" s="2"/>
      <c r="E29" s="28"/>
      <c r="F29" s="2"/>
      <c r="G29" s="28"/>
      <c r="H29" s="28"/>
      <c r="I29" s="2"/>
      <c r="J29" s="28"/>
      <c r="K29" s="5"/>
      <c r="L29" s="10" t="s">
        <v>5</v>
      </c>
      <c r="M29" s="9"/>
      <c r="N29" s="28"/>
      <c r="O29" s="2"/>
      <c r="P29" s="2"/>
      <c r="Q29" s="2"/>
      <c r="R29" s="2"/>
      <c r="S29" s="2"/>
      <c r="T29" s="2"/>
      <c r="U29" s="2"/>
      <c r="V29" s="5"/>
      <c r="W29" s="10" t="s">
        <v>5</v>
      </c>
      <c r="X29" s="9"/>
      <c r="Y29" s="2"/>
      <c r="Z29" s="2"/>
      <c r="AA29" s="2"/>
      <c r="AB29" s="2"/>
      <c r="AC29" s="2"/>
      <c r="AD29" s="2"/>
      <c r="AE29" s="2"/>
      <c r="AF29" s="2"/>
      <c r="AG29" s="5"/>
      <c r="AH29" s="10" t="s">
        <v>5</v>
      </c>
      <c r="AI29" s="9"/>
      <c r="AJ29" s="2"/>
      <c r="AK29" s="2"/>
      <c r="AL29" s="2"/>
      <c r="AM29" s="2"/>
      <c r="AN29" s="2"/>
      <c r="AO29" s="2"/>
      <c r="AP29" s="2"/>
      <c r="AQ29" s="2"/>
      <c r="AR29" s="2"/>
      <c r="AS29" s="5"/>
      <c r="AT29" s="10" t="s">
        <v>5</v>
      </c>
      <c r="AU29" s="9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5"/>
      <c r="BH29" s="10" t="s">
        <v>5</v>
      </c>
      <c r="BI29" s="9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5"/>
      <c r="BV29" s="5"/>
    </row>
    <row r="30" spans="1:74" ht="18.75">
      <c r="A30" s="8" t="s">
        <v>95</v>
      </c>
      <c r="B30" s="9">
        <v>165</v>
      </c>
      <c r="C30" s="2">
        <f t="shared" si="24"/>
        <v>0</v>
      </c>
      <c r="D30" s="2"/>
      <c r="E30" s="28"/>
      <c r="F30" s="2"/>
      <c r="G30" s="28"/>
      <c r="H30" s="28"/>
      <c r="I30" s="2"/>
      <c r="J30" s="28"/>
      <c r="K30" s="5"/>
      <c r="L30" s="8" t="s">
        <v>95</v>
      </c>
      <c r="M30" s="9">
        <v>165</v>
      </c>
      <c r="N30" s="28"/>
      <c r="O30" s="2"/>
      <c r="P30" s="2"/>
      <c r="Q30" s="2"/>
      <c r="R30" s="2"/>
      <c r="S30" s="2"/>
      <c r="T30" s="2"/>
      <c r="U30" s="2"/>
      <c r="V30" s="5"/>
      <c r="W30" s="8" t="s">
        <v>95</v>
      </c>
      <c r="X30" s="9">
        <v>165</v>
      </c>
      <c r="Y30" s="2"/>
      <c r="Z30" s="2"/>
      <c r="AA30" s="2"/>
      <c r="AB30" s="2"/>
      <c r="AC30" s="2"/>
      <c r="AD30" s="2"/>
      <c r="AE30" s="2"/>
      <c r="AF30" s="2"/>
      <c r="AG30" s="5"/>
      <c r="AH30" s="8" t="s">
        <v>95</v>
      </c>
      <c r="AI30" s="9">
        <v>165</v>
      </c>
      <c r="AJ30" s="2"/>
      <c r="AK30" s="2"/>
      <c r="AL30" s="2"/>
      <c r="AM30" s="2"/>
      <c r="AN30" s="2"/>
      <c r="AO30" s="2"/>
      <c r="AP30" s="2"/>
      <c r="AQ30" s="2"/>
      <c r="AR30" s="2"/>
      <c r="AS30" s="5"/>
      <c r="AT30" s="8" t="s">
        <v>95</v>
      </c>
      <c r="AU30" s="9">
        <v>165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5"/>
      <c r="BH30" s="8" t="s">
        <v>95</v>
      </c>
      <c r="BI30" s="9">
        <v>165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5"/>
      <c r="BV30" s="5"/>
    </row>
    <row r="31" spans="1:74" ht="18.75">
      <c r="A31" s="8" t="s">
        <v>21</v>
      </c>
      <c r="B31" s="9">
        <v>170</v>
      </c>
      <c r="C31" s="2">
        <f t="shared" si="24"/>
        <v>22479716.61</v>
      </c>
      <c r="D31" s="2">
        <v>1989500</v>
      </c>
      <c r="E31" s="28">
        <v>61460.61</v>
      </c>
      <c r="F31" s="2">
        <v>282413</v>
      </c>
      <c r="G31" s="28">
        <v>367839</v>
      </c>
      <c r="H31" s="28">
        <v>19765004</v>
      </c>
      <c r="I31" s="2"/>
      <c r="J31" s="28"/>
      <c r="K31" s="5"/>
      <c r="L31" s="8" t="s">
        <v>21</v>
      </c>
      <c r="M31" s="9">
        <v>170</v>
      </c>
      <c r="N31" s="28"/>
      <c r="O31" s="2"/>
      <c r="P31" s="2"/>
      <c r="Q31" s="2"/>
      <c r="R31" s="2"/>
      <c r="S31" s="2"/>
      <c r="T31" s="2"/>
      <c r="U31" s="2"/>
      <c r="V31" s="5"/>
      <c r="W31" s="8" t="s">
        <v>21</v>
      </c>
      <c r="X31" s="9">
        <v>170</v>
      </c>
      <c r="Y31" s="2"/>
      <c r="Z31" s="2"/>
      <c r="AA31" s="2"/>
      <c r="AB31" s="2"/>
      <c r="AC31" s="2"/>
      <c r="AD31" s="2"/>
      <c r="AE31" s="2"/>
      <c r="AF31" s="2"/>
      <c r="AG31" s="5"/>
      <c r="AH31" s="8" t="s">
        <v>21</v>
      </c>
      <c r="AI31" s="9">
        <v>170</v>
      </c>
      <c r="AJ31" s="2">
        <v>13500</v>
      </c>
      <c r="AK31" s="2"/>
      <c r="AL31" s="2"/>
      <c r="AM31" s="2"/>
      <c r="AN31" s="2"/>
      <c r="AO31" s="2"/>
      <c r="AP31" s="2"/>
      <c r="AQ31" s="2"/>
      <c r="AR31" s="2"/>
      <c r="AS31" s="5"/>
      <c r="AT31" s="8" t="s">
        <v>21</v>
      </c>
      <c r="AU31" s="9">
        <v>170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5"/>
      <c r="BH31" s="8" t="s">
        <v>21</v>
      </c>
      <c r="BI31" s="9">
        <v>170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5"/>
      <c r="BV31" s="5"/>
    </row>
    <row r="32" spans="1:74" ht="18.75">
      <c r="A32" s="17" t="s">
        <v>22</v>
      </c>
      <c r="B32" s="9">
        <v>180</v>
      </c>
      <c r="C32" s="2">
        <f t="shared" si="24"/>
        <v>16000</v>
      </c>
      <c r="D32" s="2">
        <v>16000</v>
      </c>
      <c r="E32" s="28"/>
      <c r="F32" s="2"/>
      <c r="G32" s="28"/>
      <c r="H32" s="28"/>
      <c r="I32" s="2"/>
      <c r="J32" s="28"/>
      <c r="K32" s="5"/>
      <c r="L32" s="17" t="s">
        <v>22</v>
      </c>
      <c r="M32" s="9">
        <v>180</v>
      </c>
      <c r="N32" s="28"/>
      <c r="O32" s="2"/>
      <c r="P32" s="2"/>
      <c r="Q32" s="2"/>
      <c r="R32" s="2"/>
      <c r="S32" s="2"/>
      <c r="T32" s="2"/>
      <c r="U32" s="2"/>
      <c r="V32" s="5"/>
      <c r="W32" s="17" t="s">
        <v>22</v>
      </c>
      <c r="X32" s="9">
        <v>180</v>
      </c>
      <c r="Y32" s="2"/>
      <c r="Z32" s="2"/>
      <c r="AA32" s="2"/>
      <c r="AB32" s="2"/>
      <c r="AC32" s="2"/>
      <c r="AD32" s="2"/>
      <c r="AE32" s="2"/>
      <c r="AF32" s="2"/>
      <c r="AG32" s="5"/>
      <c r="AH32" s="17" t="s">
        <v>22</v>
      </c>
      <c r="AI32" s="9">
        <v>180</v>
      </c>
      <c r="AJ32" s="2"/>
      <c r="AK32" s="2"/>
      <c r="AL32" s="2"/>
      <c r="AM32" s="2"/>
      <c r="AN32" s="2"/>
      <c r="AO32" s="2"/>
      <c r="AP32" s="2"/>
      <c r="AQ32" s="2"/>
      <c r="AR32" s="2"/>
      <c r="AS32" s="5"/>
      <c r="AT32" s="17" t="s">
        <v>22</v>
      </c>
      <c r="AU32" s="9">
        <v>180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5"/>
      <c r="BH32" s="17" t="s">
        <v>22</v>
      </c>
      <c r="BI32" s="9">
        <v>180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5"/>
      <c r="BV32" s="5"/>
    </row>
    <row r="33" spans="1:74" ht="18.75">
      <c r="A33" s="17" t="s">
        <v>23</v>
      </c>
      <c r="B33" s="9">
        <v>190</v>
      </c>
      <c r="C33" s="2">
        <f t="shared" si="24"/>
        <v>161245.97</v>
      </c>
      <c r="D33" s="2">
        <f>D35+D36+D46+D47+D48+D49</f>
        <v>15000</v>
      </c>
      <c r="E33" s="28">
        <f aca="true" t="shared" si="25" ref="E33:J33">E35+E36+E46+E47+E48+E49</f>
        <v>0</v>
      </c>
      <c r="F33" s="2">
        <f t="shared" si="25"/>
        <v>0</v>
      </c>
      <c r="G33" s="28">
        <f t="shared" si="25"/>
        <v>0</v>
      </c>
      <c r="H33" s="28">
        <f t="shared" si="25"/>
        <v>146245.97</v>
      </c>
      <c r="I33" s="2">
        <f t="shared" si="25"/>
        <v>0</v>
      </c>
      <c r="J33" s="28">
        <f t="shared" si="25"/>
        <v>0</v>
      </c>
      <c r="K33" s="5"/>
      <c r="L33" s="17" t="s">
        <v>23</v>
      </c>
      <c r="M33" s="9">
        <v>190</v>
      </c>
      <c r="N33" s="28">
        <f>N35+N36+N46+N47+N48+N49</f>
        <v>0</v>
      </c>
      <c r="O33" s="2">
        <f aca="true" t="shared" si="26" ref="O33:U33">O35+O36+O46+O47+O48+O49</f>
        <v>0</v>
      </c>
      <c r="P33" s="2">
        <f t="shared" si="26"/>
        <v>0</v>
      </c>
      <c r="Q33" s="2">
        <f t="shared" si="26"/>
        <v>0</v>
      </c>
      <c r="R33" s="2">
        <f t="shared" si="26"/>
        <v>0</v>
      </c>
      <c r="S33" s="2">
        <f t="shared" si="26"/>
        <v>0</v>
      </c>
      <c r="T33" s="2">
        <f t="shared" si="26"/>
        <v>0</v>
      </c>
      <c r="U33" s="2">
        <f t="shared" si="26"/>
        <v>0</v>
      </c>
      <c r="V33" s="5"/>
      <c r="W33" s="17" t="s">
        <v>23</v>
      </c>
      <c r="X33" s="9">
        <v>190</v>
      </c>
      <c r="Y33" s="2">
        <f>Y35+Y36+Y46+Y47+Y48+Y49</f>
        <v>0</v>
      </c>
      <c r="Z33" s="2">
        <f aca="true" t="shared" si="27" ref="Z33:AF33">Z35+Z36+Z46+Z47+Z48+Z49</f>
        <v>0</v>
      </c>
      <c r="AA33" s="2">
        <f t="shared" si="27"/>
        <v>0</v>
      </c>
      <c r="AB33" s="2">
        <f t="shared" si="27"/>
        <v>0</v>
      </c>
      <c r="AC33" s="2">
        <f t="shared" si="27"/>
        <v>0</v>
      </c>
      <c r="AD33" s="2">
        <f t="shared" si="27"/>
        <v>0</v>
      </c>
      <c r="AE33" s="2">
        <f t="shared" si="27"/>
        <v>0</v>
      </c>
      <c r="AF33" s="2">
        <f t="shared" si="27"/>
        <v>0</v>
      </c>
      <c r="AG33" s="5"/>
      <c r="AH33" s="17" t="s">
        <v>23</v>
      </c>
      <c r="AI33" s="9">
        <v>190</v>
      </c>
      <c r="AJ33" s="2">
        <f>AJ35+AJ36+AJ46+AJ47+AJ48+AJ49</f>
        <v>0</v>
      </c>
      <c r="AK33" s="2">
        <f aca="true" t="shared" si="28" ref="AK33:AR33">AK35+AK36+AK46+AK47+AK48+AK49</f>
        <v>0</v>
      </c>
      <c r="AL33" s="2">
        <f t="shared" si="28"/>
        <v>0</v>
      </c>
      <c r="AM33" s="2">
        <f t="shared" si="28"/>
        <v>0</v>
      </c>
      <c r="AN33" s="2">
        <f t="shared" si="28"/>
        <v>0</v>
      </c>
      <c r="AO33" s="2">
        <f t="shared" si="28"/>
        <v>0</v>
      </c>
      <c r="AP33" s="2">
        <f t="shared" si="28"/>
        <v>0</v>
      </c>
      <c r="AQ33" s="2">
        <f t="shared" si="28"/>
        <v>0</v>
      </c>
      <c r="AR33" s="2">
        <f t="shared" si="28"/>
        <v>0</v>
      </c>
      <c r="AS33" s="5"/>
      <c r="AT33" s="17" t="s">
        <v>23</v>
      </c>
      <c r="AU33" s="9">
        <v>190</v>
      </c>
      <c r="AV33" s="2">
        <f>AV35+AV36+AV46+AV47+AV48+AV49</f>
        <v>0</v>
      </c>
      <c r="AW33" s="2">
        <f aca="true" t="shared" si="29" ref="AW33:BE33">AW35+AW36+AW46+AW47+AW48+AW49</f>
        <v>0</v>
      </c>
      <c r="AX33" s="2">
        <f t="shared" si="29"/>
        <v>0</v>
      </c>
      <c r="AY33" s="2">
        <f t="shared" si="29"/>
        <v>0</v>
      </c>
      <c r="AZ33" s="2">
        <f t="shared" si="29"/>
        <v>0</v>
      </c>
      <c r="BA33" s="2">
        <f t="shared" si="29"/>
        <v>0</v>
      </c>
      <c r="BB33" s="2">
        <f t="shared" si="29"/>
        <v>0</v>
      </c>
      <c r="BC33" s="2">
        <f t="shared" si="29"/>
        <v>0</v>
      </c>
      <c r="BD33" s="2">
        <f t="shared" si="29"/>
        <v>0</v>
      </c>
      <c r="BE33" s="2">
        <f t="shared" si="29"/>
        <v>0</v>
      </c>
      <c r="BF33" s="2">
        <f>BF35+BF36+BF46+BF47+BF48+BF49</f>
        <v>0</v>
      </c>
      <c r="BG33" s="5"/>
      <c r="BH33" s="17" t="s">
        <v>23</v>
      </c>
      <c r="BI33" s="9">
        <v>190</v>
      </c>
      <c r="BJ33" s="2">
        <f>BJ35+BJ36+BJ46+BJ47+BJ48+BJ49</f>
        <v>0</v>
      </c>
      <c r="BK33" s="2">
        <f aca="true" t="shared" si="30" ref="BK33:BS33">BK35+BK36+BK46+BK47+BK48+BK49</f>
        <v>0</v>
      </c>
      <c r="BL33" s="2">
        <f t="shared" si="30"/>
        <v>0</v>
      </c>
      <c r="BM33" s="2">
        <f t="shared" si="30"/>
        <v>0</v>
      </c>
      <c r="BN33" s="2">
        <f t="shared" si="30"/>
        <v>0</v>
      </c>
      <c r="BO33" s="2">
        <f t="shared" si="30"/>
        <v>0</v>
      </c>
      <c r="BP33" s="2">
        <f t="shared" si="30"/>
        <v>0</v>
      </c>
      <c r="BQ33" s="2">
        <f t="shared" si="30"/>
        <v>0</v>
      </c>
      <c r="BR33" s="2">
        <f t="shared" si="30"/>
        <v>0</v>
      </c>
      <c r="BS33" s="2">
        <f t="shared" si="30"/>
        <v>0</v>
      </c>
      <c r="BT33" s="2">
        <f>BT35+BT36+BT46+BT47+BT48+BT49</f>
        <v>0</v>
      </c>
      <c r="BU33" s="5"/>
      <c r="BV33" s="5"/>
    </row>
    <row r="34" spans="1:74" ht="11.25" customHeight="1">
      <c r="A34" s="10" t="s">
        <v>5</v>
      </c>
      <c r="B34" s="9"/>
      <c r="C34" s="2"/>
      <c r="D34" s="2"/>
      <c r="E34" s="28"/>
      <c r="F34" s="2"/>
      <c r="G34" s="28"/>
      <c r="H34" s="28"/>
      <c r="I34" s="2"/>
      <c r="J34" s="28"/>
      <c r="K34" s="5"/>
      <c r="L34" s="10" t="s">
        <v>5</v>
      </c>
      <c r="M34" s="9"/>
      <c r="N34" s="28"/>
      <c r="O34" s="2"/>
      <c r="P34" s="2"/>
      <c r="Q34" s="2"/>
      <c r="R34" s="2"/>
      <c r="S34" s="2"/>
      <c r="T34" s="2"/>
      <c r="U34" s="2"/>
      <c r="V34" s="5"/>
      <c r="W34" s="10" t="s">
        <v>5</v>
      </c>
      <c r="X34" s="9"/>
      <c r="Y34" s="2"/>
      <c r="Z34" s="2"/>
      <c r="AA34" s="2"/>
      <c r="AB34" s="2"/>
      <c r="AC34" s="2"/>
      <c r="AD34" s="2"/>
      <c r="AE34" s="2"/>
      <c r="AF34" s="2"/>
      <c r="AG34" s="5"/>
      <c r="AH34" s="10" t="s">
        <v>5</v>
      </c>
      <c r="AI34" s="9"/>
      <c r="AJ34" s="2"/>
      <c r="AK34" s="2"/>
      <c r="AL34" s="2"/>
      <c r="AM34" s="2"/>
      <c r="AN34" s="2"/>
      <c r="AO34" s="2"/>
      <c r="AP34" s="2"/>
      <c r="AQ34" s="2"/>
      <c r="AR34" s="2"/>
      <c r="AS34" s="5"/>
      <c r="AT34" s="10" t="s">
        <v>5</v>
      </c>
      <c r="AU34" s="9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5"/>
      <c r="BH34" s="10" t="s">
        <v>5</v>
      </c>
      <c r="BI34" s="9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5"/>
      <c r="BV34" s="5"/>
    </row>
    <row r="35" spans="1:74" ht="18.75">
      <c r="A35" s="8" t="s">
        <v>24</v>
      </c>
      <c r="B35" s="9">
        <v>200</v>
      </c>
      <c r="C35" s="2">
        <f>SUM(D35:J35)+SUM(N35:U35)+SUM(Y35:AF35)+SUM(AJ35:AQ35)</f>
        <v>0</v>
      </c>
      <c r="D35" s="2"/>
      <c r="E35" s="28"/>
      <c r="F35" s="2"/>
      <c r="G35" s="28"/>
      <c r="H35" s="28"/>
      <c r="I35" s="2"/>
      <c r="J35" s="28"/>
      <c r="K35" s="5"/>
      <c r="L35" s="8" t="s">
        <v>24</v>
      </c>
      <c r="M35" s="9">
        <v>200</v>
      </c>
      <c r="N35" s="28"/>
      <c r="O35" s="2"/>
      <c r="P35" s="2"/>
      <c r="Q35" s="2"/>
      <c r="R35" s="2"/>
      <c r="S35" s="2"/>
      <c r="T35" s="2"/>
      <c r="U35" s="2"/>
      <c r="V35" s="5"/>
      <c r="W35" s="8" t="s">
        <v>24</v>
      </c>
      <c r="X35" s="9">
        <v>200</v>
      </c>
      <c r="Y35" s="2"/>
      <c r="Z35" s="2"/>
      <c r="AA35" s="2"/>
      <c r="AB35" s="2"/>
      <c r="AC35" s="2"/>
      <c r="AD35" s="2"/>
      <c r="AE35" s="2"/>
      <c r="AF35" s="2"/>
      <c r="AG35" s="5"/>
      <c r="AH35" s="8" t="s">
        <v>24</v>
      </c>
      <c r="AI35" s="9">
        <v>200</v>
      </c>
      <c r="AJ35" s="2"/>
      <c r="AK35" s="2"/>
      <c r="AL35" s="2"/>
      <c r="AM35" s="2"/>
      <c r="AN35" s="2"/>
      <c r="AO35" s="2"/>
      <c r="AP35" s="2"/>
      <c r="AQ35" s="2"/>
      <c r="AR35" s="2"/>
      <c r="AS35" s="5"/>
      <c r="AT35" s="8" t="s">
        <v>24</v>
      </c>
      <c r="AU35" s="9">
        <v>200</v>
      </c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5"/>
      <c r="BH35" s="8" t="s">
        <v>24</v>
      </c>
      <c r="BI35" s="9">
        <v>200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5"/>
      <c r="BV35" s="5"/>
    </row>
    <row r="36" spans="1:74" ht="18.75">
      <c r="A36" s="8" t="s">
        <v>25</v>
      </c>
      <c r="B36" s="9">
        <v>210</v>
      </c>
      <c r="C36" s="2">
        <f>SUM(D36:J36)+SUM(N36:U36)+SUM(Y36:AF36)+SUM(AJ36:AQ36)</f>
        <v>0</v>
      </c>
      <c r="D36" s="2">
        <f aca="true" t="shared" si="31" ref="D36:J36">D38+D42</f>
        <v>0</v>
      </c>
      <c r="E36" s="28">
        <f t="shared" si="31"/>
        <v>0</v>
      </c>
      <c r="F36" s="2">
        <f t="shared" si="31"/>
        <v>0</v>
      </c>
      <c r="G36" s="28">
        <f t="shared" si="31"/>
        <v>0</v>
      </c>
      <c r="H36" s="28">
        <f t="shared" si="31"/>
        <v>0</v>
      </c>
      <c r="I36" s="2">
        <f t="shared" si="31"/>
        <v>0</v>
      </c>
      <c r="J36" s="28">
        <f t="shared" si="31"/>
        <v>0</v>
      </c>
      <c r="K36" s="5"/>
      <c r="L36" s="8" t="s">
        <v>25</v>
      </c>
      <c r="M36" s="9">
        <v>210</v>
      </c>
      <c r="N36" s="28">
        <f aca="true" t="shared" si="32" ref="N36:U36">N38+N42</f>
        <v>0</v>
      </c>
      <c r="O36" s="2">
        <f t="shared" si="32"/>
        <v>0</v>
      </c>
      <c r="P36" s="2">
        <f t="shared" si="32"/>
        <v>0</v>
      </c>
      <c r="Q36" s="2">
        <f t="shared" si="32"/>
        <v>0</v>
      </c>
      <c r="R36" s="2">
        <f t="shared" si="32"/>
        <v>0</v>
      </c>
      <c r="S36" s="2">
        <f t="shared" si="32"/>
        <v>0</v>
      </c>
      <c r="T36" s="2">
        <f t="shared" si="32"/>
        <v>0</v>
      </c>
      <c r="U36" s="2">
        <f t="shared" si="32"/>
        <v>0</v>
      </c>
      <c r="V36" s="5"/>
      <c r="W36" s="8" t="s">
        <v>25</v>
      </c>
      <c r="X36" s="9">
        <v>210</v>
      </c>
      <c r="Y36" s="2">
        <f aca="true" t="shared" si="33" ref="Y36:AF36">Y38+Y42</f>
        <v>0</v>
      </c>
      <c r="Z36" s="2">
        <f t="shared" si="33"/>
        <v>0</v>
      </c>
      <c r="AA36" s="2">
        <f t="shared" si="33"/>
        <v>0</v>
      </c>
      <c r="AB36" s="2">
        <f t="shared" si="33"/>
        <v>0</v>
      </c>
      <c r="AC36" s="2">
        <f t="shared" si="33"/>
        <v>0</v>
      </c>
      <c r="AD36" s="2">
        <f t="shared" si="33"/>
        <v>0</v>
      </c>
      <c r="AE36" s="2">
        <f t="shared" si="33"/>
        <v>0</v>
      </c>
      <c r="AF36" s="2">
        <f t="shared" si="33"/>
        <v>0</v>
      </c>
      <c r="AG36" s="5"/>
      <c r="AH36" s="8" t="s">
        <v>25</v>
      </c>
      <c r="AI36" s="9">
        <v>210</v>
      </c>
      <c r="AJ36" s="2">
        <f aca="true" t="shared" si="34" ref="AJ36:AR36">AJ38+AJ42</f>
        <v>0</v>
      </c>
      <c r="AK36" s="2">
        <f t="shared" si="34"/>
        <v>0</v>
      </c>
      <c r="AL36" s="2">
        <f t="shared" si="34"/>
        <v>0</v>
      </c>
      <c r="AM36" s="2">
        <f t="shared" si="34"/>
        <v>0</v>
      </c>
      <c r="AN36" s="2">
        <f t="shared" si="34"/>
        <v>0</v>
      </c>
      <c r="AO36" s="2">
        <f t="shared" si="34"/>
        <v>0</v>
      </c>
      <c r="AP36" s="2">
        <f t="shared" si="34"/>
        <v>0</v>
      </c>
      <c r="AQ36" s="2">
        <f t="shared" si="34"/>
        <v>0</v>
      </c>
      <c r="AR36" s="2">
        <f t="shared" si="34"/>
        <v>0</v>
      </c>
      <c r="AS36" s="5"/>
      <c r="AT36" s="8" t="s">
        <v>25</v>
      </c>
      <c r="AU36" s="9">
        <v>210</v>
      </c>
      <c r="AV36" s="2">
        <f aca="true" t="shared" si="35" ref="AV36:BE36">AV38+AV42</f>
        <v>0</v>
      </c>
      <c r="AW36" s="2">
        <f t="shared" si="35"/>
        <v>0</v>
      </c>
      <c r="AX36" s="2">
        <f t="shared" si="35"/>
        <v>0</v>
      </c>
      <c r="AY36" s="2">
        <f t="shared" si="35"/>
        <v>0</v>
      </c>
      <c r="AZ36" s="2">
        <f t="shared" si="35"/>
        <v>0</v>
      </c>
      <c r="BA36" s="2">
        <f t="shared" si="35"/>
        <v>0</v>
      </c>
      <c r="BB36" s="2">
        <f t="shared" si="35"/>
        <v>0</v>
      </c>
      <c r="BC36" s="2">
        <f t="shared" si="35"/>
        <v>0</v>
      </c>
      <c r="BD36" s="2">
        <f t="shared" si="35"/>
        <v>0</v>
      </c>
      <c r="BE36" s="2">
        <f t="shared" si="35"/>
        <v>0</v>
      </c>
      <c r="BF36" s="2">
        <f>BF38+BF42</f>
        <v>0</v>
      </c>
      <c r="BG36" s="5"/>
      <c r="BH36" s="8" t="s">
        <v>25</v>
      </c>
      <c r="BI36" s="9">
        <v>210</v>
      </c>
      <c r="BJ36" s="2">
        <f aca="true" t="shared" si="36" ref="BJ36:BS36">BJ38+BJ42</f>
        <v>0</v>
      </c>
      <c r="BK36" s="2">
        <f t="shared" si="36"/>
        <v>0</v>
      </c>
      <c r="BL36" s="2">
        <f t="shared" si="36"/>
        <v>0</v>
      </c>
      <c r="BM36" s="2">
        <f t="shared" si="36"/>
        <v>0</v>
      </c>
      <c r="BN36" s="2">
        <f t="shared" si="36"/>
        <v>0</v>
      </c>
      <c r="BO36" s="2">
        <f t="shared" si="36"/>
        <v>0</v>
      </c>
      <c r="BP36" s="2">
        <f t="shared" si="36"/>
        <v>0</v>
      </c>
      <c r="BQ36" s="2">
        <f t="shared" si="36"/>
        <v>0</v>
      </c>
      <c r="BR36" s="2">
        <f t="shared" si="36"/>
        <v>0</v>
      </c>
      <c r="BS36" s="2">
        <f t="shared" si="36"/>
        <v>0</v>
      </c>
      <c r="BT36" s="2">
        <f>BT38+BT42</f>
        <v>0</v>
      </c>
      <c r="BU36" s="5"/>
      <c r="BV36" s="5"/>
    </row>
    <row r="37" spans="1:74" ht="11.25" customHeight="1">
      <c r="A37" s="10" t="s">
        <v>9</v>
      </c>
      <c r="B37" s="9"/>
      <c r="C37" s="2"/>
      <c r="D37" s="2"/>
      <c r="E37" s="28"/>
      <c r="F37" s="2"/>
      <c r="G37" s="28"/>
      <c r="H37" s="28"/>
      <c r="I37" s="2"/>
      <c r="J37" s="28"/>
      <c r="K37" s="5"/>
      <c r="L37" s="10" t="s">
        <v>9</v>
      </c>
      <c r="M37" s="9"/>
      <c r="N37" s="28"/>
      <c r="O37" s="2"/>
      <c r="P37" s="2"/>
      <c r="Q37" s="2"/>
      <c r="R37" s="2"/>
      <c r="S37" s="2"/>
      <c r="T37" s="2"/>
      <c r="U37" s="2"/>
      <c r="V37" s="5"/>
      <c r="W37" s="10" t="s">
        <v>9</v>
      </c>
      <c r="X37" s="9"/>
      <c r="Y37" s="2"/>
      <c r="Z37" s="2"/>
      <c r="AA37" s="2"/>
      <c r="AB37" s="2"/>
      <c r="AC37" s="2"/>
      <c r="AD37" s="2"/>
      <c r="AE37" s="2"/>
      <c r="AF37" s="2"/>
      <c r="AG37" s="5"/>
      <c r="AH37" s="10" t="s">
        <v>9</v>
      </c>
      <c r="AI37" s="9"/>
      <c r="AJ37" s="2"/>
      <c r="AK37" s="2"/>
      <c r="AL37" s="2"/>
      <c r="AM37" s="2"/>
      <c r="AN37" s="2"/>
      <c r="AO37" s="2"/>
      <c r="AP37" s="2"/>
      <c r="AQ37" s="2"/>
      <c r="AR37" s="2"/>
      <c r="AS37" s="5"/>
      <c r="AT37" s="10" t="s">
        <v>9</v>
      </c>
      <c r="AU37" s="9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5"/>
      <c r="BH37" s="10" t="s">
        <v>9</v>
      </c>
      <c r="BI37" s="9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5"/>
      <c r="BV37" s="5"/>
    </row>
    <row r="38" spans="1:74" ht="18.75">
      <c r="A38" s="8" t="s">
        <v>26</v>
      </c>
      <c r="B38" s="9">
        <v>220</v>
      </c>
      <c r="C38" s="2">
        <f>SUM(D38:J38)+SUM(N38:U38)+SUM(Y38:AF38)+SUM(AJ38:AQ38)</f>
        <v>0</v>
      </c>
      <c r="D38" s="2">
        <f aca="true" t="shared" si="37" ref="D38:J38">D40+D41</f>
        <v>0</v>
      </c>
      <c r="E38" s="28">
        <f t="shared" si="37"/>
        <v>0</v>
      </c>
      <c r="F38" s="2">
        <f t="shared" si="37"/>
        <v>0</v>
      </c>
      <c r="G38" s="28">
        <f t="shared" si="37"/>
        <v>0</v>
      </c>
      <c r="H38" s="28">
        <f t="shared" si="37"/>
        <v>0</v>
      </c>
      <c r="I38" s="2">
        <f t="shared" si="37"/>
        <v>0</v>
      </c>
      <c r="J38" s="28">
        <f t="shared" si="37"/>
        <v>0</v>
      </c>
      <c r="K38" s="5"/>
      <c r="L38" s="8" t="s">
        <v>26</v>
      </c>
      <c r="M38" s="9">
        <v>220</v>
      </c>
      <c r="N38" s="28">
        <f aca="true" t="shared" si="38" ref="N38:U38">N40+N41</f>
        <v>0</v>
      </c>
      <c r="O38" s="2">
        <f t="shared" si="38"/>
        <v>0</v>
      </c>
      <c r="P38" s="2">
        <f t="shared" si="38"/>
        <v>0</v>
      </c>
      <c r="Q38" s="2">
        <f t="shared" si="38"/>
        <v>0</v>
      </c>
      <c r="R38" s="2">
        <f t="shared" si="38"/>
        <v>0</v>
      </c>
      <c r="S38" s="2">
        <f t="shared" si="38"/>
        <v>0</v>
      </c>
      <c r="T38" s="2">
        <f t="shared" si="38"/>
        <v>0</v>
      </c>
      <c r="U38" s="2">
        <f t="shared" si="38"/>
        <v>0</v>
      </c>
      <c r="V38" s="5"/>
      <c r="W38" s="8" t="s">
        <v>26</v>
      </c>
      <c r="X38" s="9">
        <v>220</v>
      </c>
      <c r="Y38" s="2">
        <f aca="true" t="shared" si="39" ref="Y38:AF38">Y40+Y41</f>
        <v>0</v>
      </c>
      <c r="Z38" s="2">
        <f t="shared" si="39"/>
        <v>0</v>
      </c>
      <c r="AA38" s="2">
        <f t="shared" si="39"/>
        <v>0</v>
      </c>
      <c r="AB38" s="2">
        <f t="shared" si="39"/>
        <v>0</v>
      </c>
      <c r="AC38" s="2">
        <f t="shared" si="39"/>
        <v>0</v>
      </c>
      <c r="AD38" s="2">
        <f t="shared" si="39"/>
        <v>0</v>
      </c>
      <c r="AE38" s="2">
        <f t="shared" si="39"/>
        <v>0</v>
      </c>
      <c r="AF38" s="2">
        <f t="shared" si="39"/>
        <v>0</v>
      </c>
      <c r="AG38" s="5"/>
      <c r="AH38" s="8" t="s">
        <v>26</v>
      </c>
      <c r="AI38" s="9">
        <v>220</v>
      </c>
      <c r="AJ38" s="2">
        <f aca="true" t="shared" si="40" ref="AJ38:AR38">AJ40+AJ41</f>
        <v>0</v>
      </c>
      <c r="AK38" s="2">
        <f t="shared" si="40"/>
        <v>0</v>
      </c>
      <c r="AL38" s="2">
        <f t="shared" si="40"/>
        <v>0</v>
      </c>
      <c r="AM38" s="2">
        <f t="shared" si="40"/>
        <v>0</v>
      </c>
      <c r="AN38" s="2">
        <f t="shared" si="40"/>
        <v>0</v>
      </c>
      <c r="AO38" s="2">
        <f t="shared" si="40"/>
        <v>0</v>
      </c>
      <c r="AP38" s="2">
        <f t="shared" si="40"/>
        <v>0</v>
      </c>
      <c r="AQ38" s="2">
        <f t="shared" si="40"/>
        <v>0</v>
      </c>
      <c r="AR38" s="2">
        <f t="shared" si="40"/>
        <v>0</v>
      </c>
      <c r="AS38" s="5"/>
      <c r="AT38" s="8" t="s">
        <v>26</v>
      </c>
      <c r="AU38" s="9">
        <v>220</v>
      </c>
      <c r="AV38" s="2">
        <f aca="true" t="shared" si="41" ref="AV38:BE38">AV40+AV41</f>
        <v>0</v>
      </c>
      <c r="AW38" s="2">
        <f t="shared" si="41"/>
        <v>0</v>
      </c>
      <c r="AX38" s="2">
        <f t="shared" si="41"/>
        <v>0</v>
      </c>
      <c r="AY38" s="2">
        <f t="shared" si="41"/>
        <v>0</v>
      </c>
      <c r="AZ38" s="2">
        <f t="shared" si="41"/>
        <v>0</v>
      </c>
      <c r="BA38" s="2">
        <f t="shared" si="41"/>
        <v>0</v>
      </c>
      <c r="BB38" s="2">
        <f t="shared" si="41"/>
        <v>0</v>
      </c>
      <c r="BC38" s="2">
        <f t="shared" si="41"/>
        <v>0</v>
      </c>
      <c r="BD38" s="2">
        <f t="shared" si="41"/>
        <v>0</v>
      </c>
      <c r="BE38" s="2">
        <f t="shared" si="41"/>
        <v>0</v>
      </c>
      <c r="BF38" s="2">
        <f>BF40+BF41</f>
        <v>0</v>
      </c>
      <c r="BG38" s="5"/>
      <c r="BH38" s="8" t="s">
        <v>26</v>
      </c>
      <c r="BI38" s="9">
        <v>220</v>
      </c>
      <c r="BJ38" s="2">
        <f aca="true" t="shared" si="42" ref="BJ38:BS38">BJ40+BJ41</f>
        <v>0</v>
      </c>
      <c r="BK38" s="2">
        <f t="shared" si="42"/>
        <v>0</v>
      </c>
      <c r="BL38" s="2">
        <f t="shared" si="42"/>
        <v>0</v>
      </c>
      <c r="BM38" s="2">
        <f t="shared" si="42"/>
        <v>0</v>
      </c>
      <c r="BN38" s="2">
        <f t="shared" si="42"/>
        <v>0</v>
      </c>
      <c r="BO38" s="2">
        <f t="shared" si="42"/>
        <v>0</v>
      </c>
      <c r="BP38" s="2">
        <f t="shared" si="42"/>
        <v>0</v>
      </c>
      <c r="BQ38" s="2">
        <f t="shared" si="42"/>
        <v>0</v>
      </c>
      <c r="BR38" s="2">
        <f t="shared" si="42"/>
        <v>0</v>
      </c>
      <c r="BS38" s="2">
        <f t="shared" si="42"/>
        <v>0</v>
      </c>
      <c r="BT38" s="2">
        <f>BT40+BT41</f>
        <v>0</v>
      </c>
      <c r="BU38" s="5"/>
      <c r="BV38" s="5"/>
    </row>
    <row r="39" spans="1:74" ht="11.25" customHeight="1">
      <c r="A39" s="10" t="s">
        <v>11</v>
      </c>
      <c r="B39" s="9"/>
      <c r="C39" s="2"/>
      <c r="D39" s="2"/>
      <c r="E39" s="28"/>
      <c r="F39" s="2"/>
      <c r="G39" s="28"/>
      <c r="H39" s="28"/>
      <c r="I39" s="2"/>
      <c r="J39" s="28"/>
      <c r="K39" s="5"/>
      <c r="L39" s="10" t="s">
        <v>11</v>
      </c>
      <c r="M39" s="9"/>
      <c r="N39" s="28"/>
      <c r="O39" s="2"/>
      <c r="P39" s="2"/>
      <c r="Q39" s="2"/>
      <c r="R39" s="2"/>
      <c r="S39" s="2"/>
      <c r="T39" s="2"/>
      <c r="U39" s="2"/>
      <c r="V39" s="5"/>
      <c r="W39" s="10" t="s">
        <v>11</v>
      </c>
      <c r="X39" s="9"/>
      <c r="Y39" s="2"/>
      <c r="Z39" s="2"/>
      <c r="AA39" s="2"/>
      <c r="AB39" s="2"/>
      <c r="AC39" s="2"/>
      <c r="AD39" s="2"/>
      <c r="AE39" s="2"/>
      <c r="AF39" s="2"/>
      <c r="AG39" s="5"/>
      <c r="AH39" s="10" t="s">
        <v>11</v>
      </c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5"/>
      <c r="AT39" s="10" t="s">
        <v>11</v>
      </c>
      <c r="AU39" s="9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5"/>
      <c r="BH39" s="10" t="s">
        <v>11</v>
      </c>
      <c r="BI39" s="9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5"/>
      <c r="BV39" s="5"/>
    </row>
    <row r="40" spans="1:74" ht="18.75">
      <c r="A40" s="8" t="s">
        <v>27</v>
      </c>
      <c r="B40" s="9">
        <v>230</v>
      </c>
      <c r="C40" s="2">
        <f>SUM(D40:J40)+SUM(N40:U40)+SUM(Y40:AF40)+SUM(AJ40:AQ40)</f>
        <v>0</v>
      </c>
      <c r="D40" s="2"/>
      <c r="E40" s="28"/>
      <c r="F40" s="2"/>
      <c r="G40" s="28"/>
      <c r="H40" s="28"/>
      <c r="I40" s="2"/>
      <c r="J40" s="28"/>
      <c r="K40" s="5"/>
      <c r="L40" s="8" t="s">
        <v>27</v>
      </c>
      <c r="M40" s="9">
        <v>230</v>
      </c>
      <c r="N40" s="28"/>
      <c r="O40" s="2"/>
      <c r="P40" s="2"/>
      <c r="Q40" s="2"/>
      <c r="R40" s="2"/>
      <c r="S40" s="2"/>
      <c r="T40" s="2"/>
      <c r="U40" s="2"/>
      <c r="V40" s="5"/>
      <c r="W40" s="8" t="s">
        <v>27</v>
      </c>
      <c r="X40" s="9">
        <v>230</v>
      </c>
      <c r="Y40" s="2"/>
      <c r="Z40" s="2"/>
      <c r="AA40" s="2"/>
      <c r="AB40" s="2"/>
      <c r="AC40" s="2"/>
      <c r="AD40" s="2"/>
      <c r="AE40" s="2"/>
      <c r="AF40" s="2"/>
      <c r="AG40" s="5"/>
      <c r="AH40" s="8" t="s">
        <v>27</v>
      </c>
      <c r="AI40" s="9">
        <v>230</v>
      </c>
      <c r="AJ40" s="2"/>
      <c r="AK40" s="2"/>
      <c r="AL40" s="2"/>
      <c r="AM40" s="2"/>
      <c r="AN40" s="2"/>
      <c r="AO40" s="2"/>
      <c r="AP40" s="2"/>
      <c r="AQ40" s="2"/>
      <c r="AR40" s="2"/>
      <c r="AS40" s="5"/>
      <c r="AT40" s="8" t="s">
        <v>27</v>
      </c>
      <c r="AU40" s="9">
        <v>230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5"/>
      <c r="BH40" s="8" t="s">
        <v>27</v>
      </c>
      <c r="BI40" s="9">
        <v>230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5"/>
      <c r="BV40" s="5"/>
    </row>
    <row r="41" spans="1:74" ht="18.75">
      <c r="A41" s="8" t="s">
        <v>28</v>
      </c>
      <c r="B41" s="9">
        <v>240</v>
      </c>
      <c r="C41" s="2">
        <f>SUM(D41:J41)+SUM(N41:U41)+SUM(Y41:AF41)+SUM(AJ41:AQ41)</f>
        <v>0</v>
      </c>
      <c r="D41" s="2"/>
      <c r="E41" s="28"/>
      <c r="F41" s="2"/>
      <c r="G41" s="28"/>
      <c r="H41" s="28"/>
      <c r="I41" s="2"/>
      <c r="J41" s="28"/>
      <c r="K41" s="5"/>
      <c r="L41" s="8" t="s">
        <v>28</v>
      </c>
      <c r="M41" s="9">
        <v>240</v>
      </c>
      <c r="N41" s="28"/>
      <c r="O41" s="2"/>
      <c r="P41" s="2"/>
      <c r="Q41" s="2"/>
      <c r="R41" s="2"/>
      <c r="S41" s="2"/>
      <c r="T41" s="2"/>
      <c r="U41" s="2"/>
      <c r="V41" s="5"/>
      <c r="W41" s="8" t="s">
        <v>28</v>
      </c>
      <c r="X41" s="9">
        <v>240</v>
      </c>
      <c r="Y41" s="2"/>
      <c r="Z41" s="2"/>
      <c r="AA41" s="2"/>
      <c r="AB41" s="2"/>
      <c r="AC41" s="2"/>
      <c r="AD41" s="2"/>
      <c r="AE41" s="2"/>
      <c r="AF41" s="2"/>
      <c r="AG41" s="5"/>
      <c r="AH41" s="8" t="s">
        <v>28</v>
      </c>
      <c r="AI41" s="9">
        <v>240</v>
      </c>
      <c r="AJ41" s="2"/>
      <c r="AK41" s="2"/>
      <c r="AL41" s="2"/>
      <c r="AM41" s="2"/>
      <c r="AN41" s="2"/>
      <c r="AO41" s="2"/>
      <c r="AP41" s="2"/>
      <c r="AQ41" s="2"/>
      <c r="AR41" s="2"/>
      <c r="AS41" s="5"/>
      <c r="AT41" s="8" t="s">
        <v>28</v>
      </c>
      <c r="AU41" s="9">
        <v>240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5"/>
      <c r="BH41" s="8" t="s">
        <v>28</v>
      </c>
      <c r="BI41" s="9">
        <v>240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5"/>
      <c r="BV41" s="5"/>
    </row>
    <row r="42" spans="1:74" ht="18.75">
      <c r="A42" s="8" t="s">
        <v>29</v>
      </c>
      <c r="B42" s="9">
        <v>250</v>
      </c>
      <c r="C42" s="2">
        <f>SUM(D42:J42)+SUM(N42:U42)+SUM(Y42:AF42)+SUM(AJ42:AQ42)</f>
        <v>0</v>
      </c>
      <c r="D42" s="2">
        <f aca="true" t="shared" si="43" ref="D42:J42">D44+D45</f>
        <v>0</v>
      </c>
      <c r="E42" s="28">
        <f t="shared" si="43"/>
        <v>0</v>
      </c>
      <c r="F42" s="2">
        <f t="shared" si="43"/>
        <v>0</v>
      </c>
      <c r="G42" s="28">
        <f t="shared" si="43"/>
        <v>0</v>
      </c>
      <c r="H42" s="28">
        <f t="shared" si="43"/>
        <v>0</v>
      </c>
      <c r="I42" s="2">
        <f t="shared" si="43"/>
        <v>0</v>
      </c>
      <c r="J42" s="28">
        <f t="shared" si="43"/>
        <v>0</v>
      </c>
      <c r="K42" s="5"/>
      <c r="L42" s="8" t="s">
        <v>29</v>
      </c>
      <c r="M42" s="9">
        <v>250</v>
      </c>
      <c r="N42" s="28">
        <f aca="true" t="shared" si="44" ref="N42:U42">N44+N45</f>
        <v>0</v>
      </c>
      <c r="O42" s="2">
        <f t="shared" si="44"/>
        <v>0</v>
      </c>
      <c r="P42" s="2">
        <f t="shared" si="44"/>
        <v>0</v>
      </c>
      <c r="Q42" s="2">
        <f t="shared" si="44"/>
        <v>0</v>
      </c>
      <c r="R42" s="2">
        <f t="shared" si="44"/>
        <v>0</v>
      </c>
      <c r="S42" s="2">
        <f t="shared" si="44"/>
        <v>0</v>
      </c>
      <c r="T42" s="2">
        <f t="shared" si="44"/>
        <v>0</v>
      </c>
      <c r="U42" s="2">
        <f t="shared" si="44"/>
        <v>0</v>
      </c>
      <c r="V42" s="5"/>
      <c r="W42" s="8" t="s">
        <v>29</v>
      </c>
      <c r="X42" s="9">
        <v>250</v>
      </c>
      <c r="Y42" s="2">
        <f aca="true" t="shared" si="45" ref="Y42:AF42">Y44+Y45</f>
        <v>0</v>
      </c>
      <c r="Z42" s="2">
        <f t="shared" si="45"/>
        <v>0</v>
      </c>
      <c r="AA42" s="2">
        <f t="shared" si="45"/>
        <v>0</v>
      </c>
      <c r="AB42" s="2">
        <f t="shared" si="45"/>
        <v>0</v>
      </c>
      <c r="AC42" s="2">
        <f t="shared" si="45"/>
        <v>0</v>
      </c>
      <c r="AD42" s="2">
        <f t="shared" si="45"/>
        <v>0</v>
      </c>
      <c r="AE42" s="2">
        <f t="shared" si="45"/>
        <v>0</v>
      </c>
      <c r="AF42" s="2">
        <f t="shared" si="45"/>
        <v>0</v>
      </c>
      <c r="AG42" s="5"/>
      <c r="AH42" s="8" t="s">
        <v>29</v>
      </c>
      <c r="AI42" s="9">
        <v>250</v>
      </c>
      <c r="AJ42" s="2">
        <f aca="true" t="shared" si="46" ref="AJ42:AR42">AJ44+AJ45</f>
        <v>0</v>
      </c>
      <c r="AK42" s="2">
        <f t="shared" si="46"/>
        <v>0</v>
      </c>
      <c r="AL42" s="2">
        <f t="shared" si="46"/>
        <v>0</v>
      </c>
      <c r="AM42" s="2">
        <f t="shared" si="46"/>
        <v>0</v>
      </c>
      <c r="AN42" s="2">
        <f t="shared" si="46"/>
        <v>0</v>
      </c>
      <c r="AO42" s="2">
        <f t="shared" si="46"/>
        <v>0</v>
      </c>
      <c r="AP42" s="2">
        <f t="shared" si="46"/>
        <v>0</v>
      </c>
      <c r="AQ42" s="2">
        <f t="shared" si="46"/>
        <v>0</v>
      </c>
      <c r="AR42" s="2">
        <f t="shared" si="46"/>
        <v>0</v>
      </c>
      <c r="AS42" s="5"/>
      <c r="AT42" s="8" t="s">
        <v>29</v>
      </c>
      <c r="AU42" s="9">
        <v>250</v>
      </c>
      <c r="AV42" s="2">
        <f aca="true" t="shared" si="47" ref="AV42:BE42">AV44+AV45</f>
        <v>0</v>
      </c>
      <c r="AW42" s="2">
        <f t="shared" si="47"/>
        <v>0</v>
      </c>
      <c r="AX42" s="2">
        <f t="shared" si="47"/>
        <v>0</v>
      </c>
      <c r="AY42" s="2">
        <f t="shared" si="47"/>
        <v>0</v>
      </c>
      <c r="AZ42" s="2">
        <f t="shared" si="47"/>
        <v>0</v>
      </c>
      <c r="BA42" s="2">
        <f t="shared" si="47"/>
        <v>0</v>
      </c>
      <c r="BB42" s="2">
        <f t="shared" si="47"/>
        <v>0</v>
      </c>
      <c r="BC42" s="2">
        <f t="shared" si="47"/>
        <v>0</v>
      </c>
      <c r="BD42" s="2">
        <f t="shared" si="47"/>
        <v>0</v>
      </c>
      <c r="BE42" s="2">
        <f t="shared" si="47"/>
        <v>0</v>
      </c>
      <c r="BF42" s="2">
        <f>BF44+BF45</f>
        <v>0</v>
      </c>
      <c r="BG42" s="5"/>
      <c r="BH42" s="8" t="s">
        <v>29</v>
      </c>
      <c r="BI42" s="9">
        <v>250</v>
      </c>
      <c r="BJ42" s="2">
        <f aca="true" t="shared" si="48" ref="BJ42:BS42">BJ44+BJ45</f>
        <v>0</v>
      </c>
      <c r="BK42" s="2">
        <f t="shared" si="48"/>
        <v>0</v>
      </c>
      <c r="BL42" s="2">
        <f t="shared" si="48"/>
        <v>0</v>
      </c>
      <c r="BM42" s="2">
        <f t="shared" si="48"/>
        <v>0</v>
      </c>
      <c r="BN42" s="2">
        <f t="shared" si="48"/>
        <v>0</v>
      </c>
      <c r="BO42" s="2">
        <f t="shared" si="48"/>
        <v>0</v>
      </c>
      <c r="BP42" s="2">
        <f t="shared" si="48"/>
        <v>0</v>
      </c>
      <c r="BQ42" s="2">
        <f t="shared" si="48"/>
        <v>0</v>
      </c>
      <c r="BR42" s="2">
        <f t="shared" si="48"/>
        <v>0</v>
      </c>
      <c r="BS42" s="2">
        <f t="shared" si="48"/>
        <v>0</v>
      </c>
      <c r="BT42" s="2">
        <f>BT44+BT45</f>
        <v>0</v>
      </c>
      <c r="BU42" s="5"/>
      <c r="BV42" s="5"/>
    </row>
    <row r="43" spans="1:74" ht="11.25" customHeight="1">
      <c r="A43" s="10" t="s">
        <v>11</v>
      </c>
      <c r="B43" s="9"/>
      <c r="C43" s="2"/>
      <c r="D43" s="2"/>
      <c r="E43" s="28"/>
      <c r="F43" s="2"/>
      <c r="G43" s="28"/>
      <c r="H43" s="28"/>
      <c r="I43" s="2"/>
      <c r="J43" s="28"/>
      <c r="K43" s="5"/>
      <c r="L43" s="10" t="s">
        <v>11</v>
      </c>
      <c r="M43" s="9"/>
      <c r="N43" s="28"/>
      <c r="O43" s="2"/>
      <c r="P43" s="2"/>
      <c r="Q43" s="2"/>
      <c r="R43" s="2"/>
      <c r="S43" s="2"/>
      <c r="T43" s="2"/>
      <c r="U43" s="2"/>
      <c r="V43" s="5"/>
      <c r="W43" s="10" t="s">
        <v>11</v>
      </c>
      <c r="X43" s="9"/>
      <c r="Y43" s="2"/>
      <c r="Z43" s="2"/>
      <c r="AA43" s="2"/>
      <c r="AB43" s="2"/>
      <c r="AC43" s="2"/>
      <c r="AD43" s="2"/>
      <c r="AE43" s="2"/>
      <c r="AF43" s="2"/>
      <c r="AG43" s="5"/>
      <c r="AH43" s="10" t="s">
        <v>11</v>
      </c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5"/>
      <c r="AT43" s="10" t="s">
        <v>11</v>
      </c>
      <c r="AU43" s="9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5"/>
      <c r="BH43" s="10" t="s">
        <v>11</v>
      </c>
      <c r="BI43" s="9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5"/>
      <c r="BV43" s="5"/>
    </row>
    <row r="44" spans="1:74" ht="18.75">
      <c r="A44" s="8" t="s">
        <v>30</v>
      </c>
      <c r="B44" s="9">
        <v>260</v>
      </c>
      <c r="C44" s="2">
        <f aca="true" t="shared" si="49" ref="C44:C51">SUM(D44:J44)+SUM(N44:U44)+SUM(Y44:AF44)+SUM(AJ44:AQ44)</f>
        <v>0</v>
      </c>
      <c r="D44" s="2"/>
      <c r="E44" s="28"/>
      <c r="F44" s="2"/>
      <c r="G44" s="28"/>
      <c r="H44" s="28"/>
      <c r="I44" s="2"/>
      <c r="J44" s="28"/>
      <c r="K44" s="5"/>
      <c r="L44" s="8" t="s">
        <v>30</v>
      </c>
      <c r="M44" s="9">
        <v>260</v>
      </c>
      <c r="N44" s="28"/>
      <c r="O44" s="2"/>
      <c r="P44" s="2"/>
      <c r="Q44" s="2"/>
      <c r="R44" s="2"/>
      <c r="S44" s="2"/>
      <c r="T44" s="2"/>
      <c r="U44" s="2"/>
      <c r="V44" s="5"/>
      <c r="W44" s="8" t="s">
        <v>30</v>
      </c>
      <c r="X44" s="9">
        <v>260</v>
      </c>
      <c r="Y44" s="2"/>
      <c r="Z44" s="2"/>
      <c r="AA44" s="2"/>
      <c r="AB44" s="2"/>
      <c r="AC44" s="2"/>
      <c r="AD44" s="2"/>
      <c r="AE44" s="2"/>
      <c r="AF44" s="2"/>
      <c r="AG44" s="5"/>
      <c r="AH44" s="8" t="s">
        <v>30</v>
      </c>
      <c r="AI44" s="9">
        <v>260</v>
      </c>
      <c r="AJ44" s="2"/>
      <c r="AK44" s="2"/>
      <c r="AL44" s="2"/>
      <c r="AM44" s="2"/>
      <c r="AN44" s="2"/>
      <c r="AO44" s="2"/>
      <c r="AP44" s="2"/>
      <c r="AQ44" s="2"/>
      <c r="AR44" s="2"/>
      <c r="AS44" s="5"/>
      <c r="AT44" s="8" t="s">
        <v>30</v>
      </c>
      <c r="AU44" s="9">
        <v>260</v>
      </c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5"/>
      <c r="BH44" s="8" t="s">
        <v>30</v>
      </c>
      <c r="BI44" s="9">
        <v>260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5"/>
      <c r="BV44" s="5"/>
    </row>
    <row r="45" spans="1:74" ht="18.75">
      <c r="A45" s="8" t="s">
        <v>31</v>
      </c>
      <c r="B45" s="9">
        <v>270</v>
      </c>
      <c r="C45" s="2">
        <f t="shared" si="49"/>
        <v>0</v>
      </c>
      <c r="D45" s="2"/>
      <c r="E45" s="28"/>
      <c r="F45" s="2"/>
      <c r="G45" s="28"/>
      <c r="H45" s="28"/>
      <c r="I45" s="2"/>
      <c r="J45" s="28"/>
      <c r="K45" s="5"/>
      <c r="L45" s="8" t="s">
        <v>31</v>
      </c>
      <c r="M45" s="9">
        <v>270</v>
      </c>
      <c r="N45" s="28"/>
      <c r="O45" s="2"/>
      <c r="P45" s="2"/>
      <c r="Q45" s="2"/>
      <c r="R45" s="2"/>
      <c r="S45" s="2"/>
      <c r="T45" s="2"/>
      <c r="U45" s="2"/>
      <c r="V45" s="5"/>
      <c r="W45" s="8" t="s">
        <v>31</v>
      </c>
      <c r="X45" s="9">
        <v>270</v>
      </c>
      <c r="Y45" s="2"/>
      <c r="Z45" s="2"/>
      <c r="AA45" s="2"/>
      <c r="AB45" s="2"/>
      <c r="AC45" s="2"/>
      <c r="AD45" s="2"/>
      <c r="AE45" s="2"/>
      <c r="AF45" s="2"/>
      <c r="AG45" s="5"/>
      <c r="AH45" s="8" t="s">
        <v>31</v>
      </c>
      <c r="AI45" s="9">
        <v>270</v>
      </c>
      <c r="AJ45" s="2"/>
      <c r="AK45" s="2"/>
      <c r="AL45" s="2"/>
      <c r="AM45" s="2"/>
      <c r="AN45" s="2"/>
      <c r="AO45" s="2"/>
      <c r="AP45" s="2"/>
      <c r="AQ45" s="2"/>
      <c r="AR45" s="2"/>
      <c r="AS45" s="5"/>
      <c r="AT45" s="8" t="s">
        <v>31</v>
      </c>
      <c r="AU45" s="9">
        <v>270</v>
      </c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5"/>
      <c r="BH45" s="8" t="s">
        <v>31</v>
      </c>
      <c r="BI45" s="9">
        <v>270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5"/>
      <c r="BV45" s="5"/>
    </row>
    <row r="46" spans="1:74" ht="18.75">
      <c r="A46" s="8" t="s">
        <v>32</v>
      </c>
      <c r="B46" s="9">
        <v>280</v>
      </c>
      <c r="C46" s="2">
        <f t="shared" si="49"/>
        <v>0</v>
      </c>
      <c r="D46" s="2"/>
      <c r="E46" s="28"/>
      <c r="F46" s="2"/>
      <c r="G46" s="28"/>
      <c r="H46" s="28"/>
      <c r="I46" s="2"/>
      <c r="J46" s="28"/>
      <c r="K46" s="5"/>
      <c r="L46" s="8" t="s">
        <v>32</v>
      </c>
      <c r="M46" s="9">
        <v>280</v>
      </c>
      <c r="N46" s="28"/>
      <c r="O46" s="2"/>
      <c r="P46" s="2"/>
      <c r="Q46" s="2"/>
      <c r="R46" s="2"/>
      <c r="S46" s="2"/>
      <c r="T46" s="2"/>
      <c r="U46" s="2"/>
      <c r="V46" s="5"/>
      <c r="W46" s="8" t="s">
        <v>32</v>
      </c>
      <c r="X46" s="9">
        <v>280</v>
      </c>
      <c r="Y46" s="2"/>
      <c r="Z46" s="2"/>
      <c r="AA46" s="2"/>
      <c r="AB46" s="2"/>
      <c r="AC46" s="2"/>
      <c r="AD46" s="2"/>
      <c r="AE46" s="2"/>
      <c r="AF46" s="2"/>
      <c r="AG46" s="5"/>
      <c r="AH46" s="8" t="s">
        <v>32</v>
      </c>
      <c r="AI46" s="9">
        <v>280</v>
      </c>
      <c r="AJ46" s="2"/>
      <c r="AK46" s="2"/>
      <c r="AL46" s="2"/>
      <c r="AM46" s="2"/>
      <c r="AN46" s="2"/>
      <c r="AO46" s="2"/>
      <c r="AP46" s="2"/>
      <c r="AQ46" s="2"/>
      <c r="AR46" s="2"/>
      <c r="AS46" s="5"/>
      <c r="AT46" s="8" t="s">
        <v>32</v>
      </c>
      <c r="AU46" s="9">
        <v>280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5"/>
      <c r="BH46" s="8" t="s">
        <v>32</v>
      </c>
      <c r="BI46" s="9">
        <v>280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5"/>
      <c r="BV46" s="5"/>
    </row>
    <row r="47" spans="1:74" ht="18.75">
      <c r="A47" s="8" t="s">
        <v>33</v>
      </c>
      <c r="B47" s="9">
        <v>290</v>
      </c>
      <c r="C47" s="2">
        <f t="shared" si="49"/>
        <v>161245.97</v>
      </c>
      <c r="D47" s="2">
        <v>15000</v>
      </c>
      <c r="E47" s="28"/>
      <c r="F47" s="2"/>
      <c r="G47" s="28"/>
      <c r="H47" s="28">
        <v>146245.97</v>
      </c>
      <c r="I47" s="2"/>
      <c r="J47" s="28"/>
      <c r="K47" s="5"/>
      <c r="L47" s="8" t="s">
        <v>33</v>
      </c>
      <c r="M47" s="9">
        <v>290</v>
      </c>
      <c r="N47" s="28"/>
      <c r="O47" s="2"/>
      <c r="P47" s="2"/>
      <c r="Q47" s="2"/>
      <c r="R47" s="2"/>
      <c r="S47" s="2"/>
      <c r="T47" s="2"/>
      <c r="U47" s="2"/>
      <c r="V47" s="5"/>
      <c r="W47" s="8" t="s">
        <v>33</v>
      </c>
      <c r="X47" s="9">
        <v>290</v>
      </c>
      <c r="Y47" s="2"/>
      <c r="Z47" s="2"/>
      <c r="AA47" s="2"/>
      <c r="AB47" s="2"/>
      <c r="AC47" s="2"/>
      <c r="AD47" s="2"/>
      <c r="AE47" s="2"/>
      <c r="AF47" s="2"/>
      <c r="AG47" s="5"/>
      <c r="AH47" s="8" t="s">
        <v>33</v>
      </c>
      <c r="AI47" s="9">
        <v>290</v>
      </c>
      <c r="AJ47" s="2"/>
      <c r="AK47" s="2"/>
      <c r="AL47" s="2"/>
      <c r="AM47" s="2"/>
      <c r="AN47" s="2"/>
      <c r="AO47" s="2"/>
      <c r="AP47" s="2"/>
      <c r="AQ47" s="2"/>
      <c r="AR47" s="2"/>
      <c r="AS47" s="5"/>
      <c r="AT47" s="8" t="s">
        <v>33</v>
      </c>
      <c r="AU47" s="9">
        <v>290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5"/>
      <c r="BH47" s="8" t="s">
        <v>33</v>
      </c>
      <c r="BI47" s="9">
        <v>290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5"/>
      <c r="BV47" s="5"/>
    </row>
    <row r="48" spans="1:74" ht="18.75">
      <c r="A48" s="8" t="s">
        <v>96</v>
      </c>
      <c r="B48" s="9">
        <v>295</v>
      </c>
      <c r="C48" s="2">
        <f t="shared" si="49"/>
        <v>0</v>
      </c>
      <c r="D48" s="2"/>
      <c r="E48" s="28"/>
      <c r="F48" s="2"/>
      <c r="G48" s="28"/>
      <c r="H48" s="28"/>
      <c r="I48" s="2"/>
      <c r="J48" s="28"/>
      <c r="K48" s="5"/>
      <c r="L48" s="8" t="s">
        <v>96</v>
      </c>
      <c r="M48" s="9">
        <v>295</v>
      </c>
      <c r="N48" s="28"/>
      <c r="O48" s="2"/>
      <c r="P48" s="2"/>
      <c r="Q48" s="2"/>
      <c r="R48" s="2"/>
      <c r="S48" s="2"/>
      <c r="T48" s="2"/>
      <c r="U48" s="2"/>
      <c r="V48" s="5"/>
      <c r="W48" s="8" t="s">
        <v>96</v>
      </c>
      <c r="X48" s="9">
        <v>295</v>
      </c>
      <c r="Y48" s="2"/>
      <c r="Z48" s="2"/>
      <c r="AA48" s="2"/>
      <c r="AB48" s="2"/>
      <c r="AC48" s="2"/>
      <c r="AD48" s="2"/>
      <c r="AE48" s="2"/>
      <c r="AF48" s="2"/>
      <c r="AG48" s="5"/>
      <c r="AH48" s="8" t="s">
        <v>96</v>
      </c>
      <c r="AI48" s="9">
        <v>295</v>
      </c>
      <c r="AJ48" s="2"/>
      <c r="AK48" s="2"/>
      <c r="AL48" s="2"/>
      <c r="AM48" s="2"/>
      <c r="AN48" s="2"/>
      <c r="AO48" s="2"/>
      <c r="AP48" s="2"/>
      <c r="AQ48" s="2"/>
      <c r="AR48" s="2"/>
      <c r="AS48" s="5"/>
      <c r="AT48" s="8" t="s">
        <v>96</v>
      </c>
      <c r="AU48" s="9">
        <v>295</v>
      </c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5"/>
      <c r="BH48" s="8" t="s">
        <v>96</v>
      </c>
      <c r="BI48" s="9">
        <v>295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5"/>
      <c r="BV48" s="5"/>
    </row>
    <row r="49" spans="1:74" ht="18.75">
      <c r="A49" s="8" t="s">
        <v>97</v>
      </c>
      <c r="B49" s="9">
        <v>300</v>
      </c>
      <c r="C49" s="2">
        <f t="shared" si="49"/>
        <v>0</v>
      </c>
      <c r="D49" s="2"/>
      <c r="E49" s="28"/>
      <c r="F49" s="2"/>
      <c r="G49" s="28"/>
      <c r="H49" s="28"/>
      <c r="I49" s="2"/>
      <c r="J49" s="28"/>
      <c r="K49" s="5"/>
      <c r="L49" s="8" t="s">
        <v>34</v>
      </c>
      <c r="M49" s="9">
        <v>300</v>
      </c>
      <c r="N49" s="28"/>
      <c r="O49" s="2"/>
      <c r="P49" s="2"/>
      <c r="Q49" s="2"/>
      <c r="R49" s="2"/>
      <c r="S49" s="2"/>
      <c r="T49" s="2"/>
      <c r="U49" s="2"/>
      <c r="V49" s="5"/>
      <c r="W49" s="8" t="s">
        <v>34</v>
      </c>
      <c r="X49" s="9">
        <v>300</v>
      </c>
      <c r="Y49" s="2"/>
      <c r="Z49" s="2"/>
      <c r="AA49" s="2"/>
      <c r="AB49" s="2"/>
      <c r="AC49" s="2"/>
      <c r="AD49" s="2"/>
      <c r="AE49" s="2"/>
      <c r="AF49" s="2"/>
      <c r="AG49" s="5"/>
      <c r="AH49" s="8" t="s">
        <v>34</v>
      </c>
      <c r="AI49" s="9">
        <v>300</v>
      </c>
      <c r="AJ49" s="2"/>
      <c r="AK49" s="2"/>
      <c r="AL49" s="2"/>
      <c r="AM49" s="2"/>
      <c r="AN49" s="2"/>
      <c r="AO49" s="2"/>
      <c r="AP49" s="2"/>
      <c r="AQ49" s="2"/>
      <c r="AR49" s="2"/>
      <c r="AS49" s="5"/>
      <c r="AT49" s="8" t="s">
        <v>34</v>
      </c>
      <c r="AU49" s="9">
        <v>300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5"/>
      <c r="BH49" s="8" t="s">
        <v>34</v>
      </c>
      <c r="BI49" s="9">
        <v>300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5"/>
      <c r="BV49" s="5"/>
    </row>
    <row r="50" spans="1:74" ht="18.75">
      <c r="A50" s="8" t="s">
        <v>35</v>
      </c>
      <c r="B50" s="9">
        <v>310</v>
      </c>
      <c r="C50" s="2">
        <f t="shared" si="49"/>
        <v>228917.04</v>
      </c>
      <c r="D50" s="2"/>
      <c r="E50" s="28"/>
      <c r="F50" s="2">
        <v>0</v>
      </c>
      <c r="G50" s="28"/>
      <c r="H50" s="28">
        <v>228917.04</v>
      </c>
      <c r="I50" s="2"/>
      <c r="J50" s="28"/>
      <c r="K50" s="5"/>
      <c r="L50" s="8" t="s">
        <v>35</v>
      </c>
      <c r="M50" s="9">
        <v>310</v>
      </c>
      <c r="N50" s="28"/>
      <c r="O50" s="2"/>
      <c r="P50" s="2"/>
      <c r="Q50" s="2"/>
      <c r="R50" s="2"/>
      <c r="S50" s="2"/>
      <c r="T50" s="2"/>
      <c r="U50" s="2"/>
      <c r="V50" s="5"/>
      <c r="W50" s="8" t="s">
        <v>35</v>
      </c>
      <c r="X50" s="9">
        <v>310</v>
      </c>
      <c r="Y50" s="2"/>
      <c r="Z50" s="2"/>
      <c r="AA50" s="2"/>
      <c r="AB50" s="2"/>
      <c r="AC50" s="2"/>
      <c r="AD50" s="2"/>
      <c r="AE50" s="2"/>
      <c r="AF50" s="2"/>
      <c r="AG50" s="5"/>
      <c r="AH50" s="8" t="s">
        <v>35</v>
      </c>
      <c r="AI50" s="9">
        <v>310</v>
      </c>
      <c r="AJ50" s="2"/>
      <c r="AK50" s="2"/>
      <c r="AL50" s="2"/>
      <c r="AM50" s="2"/>
      <c r="AN50" s="2"/>
      <c r="AO50" s="2"/>
      <c r="AP50" s="2"/>
      <c r="AQ50" s="2"/>
      <c r="AR50" s="2"/>
      <c r="AS50" s="5"/>
      <c r="AT50" s="8" t="s">
        <v>35</v>
      </c>
      <c r="AU50" s="9">
        <v>310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5"/>
      <c r="BH50" s="8" t="s">
        <v>35</v>
      </c>
      <c r="BI50" s="9">
        <v>310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5"/>
      <c r="BV50" s="5"/>
    </row>
    <row r="51" spans="1:74" ht="18.75">
      <c r="A51" s="8" t="s">
        <v>36</v>
      </c>
      <c r="B51" s="9">
        <v>320</v>
      </c>
      <c r="C51" s="2">
        <f t="shared" si="49"/>
        <v>0</v>
      </c>
      <c r="D51" s="2">
        <f aca="true" t="shared" si="50" ref="D51:J51">D53+D54</f>
        <v>0</v>
      </c>
      <c r="E51" s="28">
        <f t="shared" si="50"/>
        <v>0</v>
      </c>
      <c r="F51" s="2">
        <f t="shared" si="50"/>
        <v>0</v>
      </c>
      <c r="G51" s="28">
        <f t="shared" si="50"/>
        <v>0</v>
      </c>
      <c r="H51" s="28">
        <f t="shared" si="50"/>
        <v>0</v>
      </c>
      <c r="I51" s="2">
        <f t="shared" si="50"/>
        <v>0</v>
      </c>
      <c r="J51" s="28">
        <f t="shared" si="50"/>
        <v>0</v>
      </c>
      <c r="K51" s="5"/>
      <c r="L51" s="8" t="s">
        <v>36</v>
      </c>
      <c r="M51" s="9">
        <v>320</v>
      </c>
      <c r="N51" s="28">
        <f aca="true" t="shared" si="51" ref="N51:U51">N53+N54</f>
        <v>0</v>
      </c>
      <c r="O51" s="2">
        <f t="shared" si="51"/>
        <v>0</v>
      </c>
      <c r="P51" s="2">
        <f t="shared" si="51"/>
        <v>0</v>
      </c>
      <c r="Q51" s="2">
        <f t="shared" si="51"/>
        <v>0</v>
      </c>
      <c r="R51" s="2">
        <f t="shared" si="51"/>
        <v>0</v>
      </c>
      <c r="S51" s="2">
        <f t="shared" si="51"/>
        <v>0</v>
      </c>
      <c r="T51" s="2">
        <f t="shared" si="51"/>
        <v>0</v>
      </c>
      <c r="U51" s="2">
        <f t="shared" si="51"/>
        <v>0</v>
      </c>
      <c r="V51" s="5"/>
      <c r="W51" s="8" t="s">
        <v>36</v>
      </c>
      <c r="X51" s="9">
        <v>320</v>
      </c>
      <c r="Y51" s="2">
        <f aca="true" t="shared" si="52" ref="Y51:AF51">Y53+Y54</f>
        <v>0</v>
      </c>
      <c r="Z51" s="2">
        <f t="shared" si="52"/>
        <v>0</v>
      </c>
      <c r="AA51" s="2">
        <f t="shared" si="52"/>
        <v>0</v>
      </c>
      <c r="AB51" s="2">
        <f t="shared" si="52"/>
        <v>0</v>
      </c>
      <c r="AC51" s="2">
        <f t="shared" si="52"/>
        <v>0</v>
      </c>
      <c r="AD51" s="2">
        <f t="shared" si="52"/>
        <v>0</v>
      </c>
      <c r="AE51" s="2">
        <f t="shared" si="52"/>
        <v>0</v>
      </c>
      <c r="AF51" s="2">
        <f t="shared" si="52"/>
        <v>0</v>
      </c>
      <c r="AG51" s="5"/>
      <c r="AH51" s="8" t="s">
        <v>36</v>
      </c>
      <c r="AI51" s="9">
        <v>320</v>
      </c>
      <c r="AJ51" s="2">
        <f aca="true" t="shared" si="53" ref="AJ51:AR51">AJ53+AJ54</f>
        <v>0</v>
      </c>
      <c r="AK51" s="2">
        <f t="shared" si="53"/>
        <v>0</v>
      </c>
      <c r="AL51" s="2">
        <f t="shared" si="53"/>
        <v>0</v>
      </c>
      <c r="AM51" s="2">
        <f t="shared" si="53"/>
        <v>0</v>
      </c>
      <c r="AN51" s="2">
        <f t="shared" si="53"/>
        <v>0</v>
      </c>
      <c r="AO51" s="2">
        <f t="shared" si="53"/>
        <v>0</v>
      </c>
      <c r="AP51" s="2">
        <f t="shared" si="53"/>
        <v>0</v>
      </c>
      <c r="AQ51" s="2">
        <f t="shared" si="53"/>
        <v>0</v>
      </c>
      <c r="AR51" s="2">
        <f t="shared" si="53"/>
        <v>0</v>
      </c>
      <c r="AS51" s="5"/>
      <c r="AT51" s="8" t="s">
        <v>36</v>
      </c>
      <c r="AU51" s="9">
        <v>320</v>
      </c>
      <c r="AV51" s="2">
        <f aca="true" t="shared" si="54" ref="AV51:BE51">AV53+AV54</f>
        <v>0</v>
      </c>
      <c r="AW51" s="2">
        <f t="shared" si="54"/>
        <v>0</v>
      </c>
      <c r="AX51" s="2">
        <f t="shared" si="54"/>
        <v>0</v>
      </c>
      <c r="AY51" s="2">
        <f t="shared" si="54"/>
        <v>0</v>
      </c>
      <c r="AZ51" s="2">
        <f t="shared" si="54"/>
        <v>0</v>
      </c>
      <c r="BA51" s="2">
        <f t="shared" si="54"/>
        <v>0</v>
      </c>
      <c r="BB51" s="2">
        <f t="shared" si="54"/>
        <v>0</v>
      </c>
      <c r="BC51" s="2">
        <f t="shared" si="54"/>
        <v>0</v>
      </c>
      <c r="BD51" s="2">
        <f t="shared" si="54"/>
        <v>0</v>
      </c>
      <c r="BE51" s="2">
        <f t="shared" si="54"/>
        <v>0</v>
      </c>
      <c r="BF51" s="2">
        <f>BF53+BF54</f>
        <v>0</v>
      </c>
      <c r="BG51" s="5"/>
      <c r="BH51" s="8" t="s">
        <v>36</v>
      </c>
      <c r="BI51" s="9">
        <v>320</v>
      </c>
      <c r="BJ51" s="2">
        <f aca="true" t="shared" si="55" ref="BJ51:BS51">BJ53+BJ54</f>
        <v>0</v>
      </c>
      <c r="BK51" s="2">
        <f t="shared" si="55"/>
        <v>0</v>
      </c>
      <c r="BL51" s="2">
        <f t="shared" si="55"/>
        <v>0</v>
      </c>
      <c r="BM51" s="2">
        <f t="shared" si="55"/>
        <v>0</v>
      </c>
      <c r="BN51" s="2">
        <f t="shared" si="55"/>
        <v>0</v>
      </c>
      <c r="BO51" s="2">
        <f t="shared" si="55"/>
        <v>0</v>
      </c>
      <c r="BP51" s="2">
        <f t="shared" si="55"/>
        <v>0</v>
      </c>
      <c r="BQ51" s="2">
        <f t="shared" si="55"/>
        <v>0</v>
      </c>
      <c r="BR51" s="2">
        <f t="shared" si="55"/>
        <v>0</v>
      </c>
      <c r="BS51" s="2">
        <f t="shared" si="55"/>
        <v>0</v>
      </c>
      <c r="BT51" s="2">
        <f>BT53+BT54</f>
        <v>0</v>
      </c>
      <c r="BU51" s="5"/>
      <c r="BV51" s="5"/>
    </row>
    <row r="52" spans="1:74" ht="11.25" customHeight="1">
      <c r="A52" s="10" t="s">
        <v>5</v>
      </c>
      <c r="B52" s="9"/>
      <c r="C52" s="2"/>
      <c r="D52" s="2"/>
      <c r="E52" s="28"/>
      <c r="F52" s="2"/>
      <c r="G52" s="28"/>
      <c r="H52" s="28"/>
      <c r="I52" s="2"/>
      <c r="J52" s="28"/>
      <c r="K52" s="5"/>
      <c r="L52" s="10" t="s">
        <v>5</v>
      </c>
      <c r="M52" s="9"/>
      <c r="N52" s="28"/>
      <c r="O52" s="2"/>
      <c r="P52" s="2"/>
      <c r="Q52" s="2"/>
      <c r="R52" s="2"/>
      <c r="S52" s="2"/>
      <c r="T52" s="2"/>
      <c r="U52" s="2"/>
      <c r="V52" s="5"/>
      <c r="W52" s="10" t="s">
        <v>5</v>
      </c>
      <c r="X52" s="9"/>
      <c r="Y52" s="2"/>
      <c r="Z52" s="2"/>
      <c r="AA52" s="2"/>
      <c r="AB52" s="2"/>
      <c r="AC52" s="2"/>
      <c r="AD52" s="2"/>
      <c r="AE52" s="2"/>
      <c r="AF52" s="2"/>
      <c r="AG52" s="5"/>
      <c r="AH52" s="10" t="s">
        <v>5</v>
      </c>
      <c r="AI52" s="9"/>
      <c r="AJ52" s="2"/>
      <c r="AK52" s="2"/>
      <c r="AL52" s="2"/>
      <c r="AM52" s="2"/>
      <c r="AN52" s="2"/>
      <c r="AO52" s="2"/>
      <c r="AP52" s="2"/>
      <c r="AQ52" s="2"/>
      <c r="AR52" s="2"/>
      <c r="AS52" s="5"/>
      <c r="AT52" s="10" t="s">
        <v>5</v>
      </c>
      <c r="AU52" s="9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5"/>
      <c r="BH52" s="10" t="s">
        <v>5</v>
      </c>
      <c r="BI52" s="9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5"/>
      <c r="BV52" s="5"/>
    </row>
    <row r="53" spans="1:74" ht="18.75">
      <c r="A53" s="8" t="s">
        <v>37</v>
      </c>
      <c r="B53" s="9">
        <v>330</v>
      </c>
      <c r="C53" s="2">
        <f>SUM(D53:J53)+SUM(N53:U53)+SUM(Y53:AF53)+SUM(AJ53:AQ53)</f>
        <v>0</v>
      </c>
      <c r="D53" s="2"/>
      <c r="E53" s="28"/>
      <c r="F53" s="2"/>
      <c r="G53" s="28"/>
      <c r="H53" s="28"/>
      <c r="I53" s="2"/>
      <c r="J53" s="28"/>
      <c r="K53" s="5"/>
      <c r="L53" s="8" t="s">
        <v>37</v>
      </c>
      <c r="M53" s="9">
        <v>330</v>
      </c>
      <c r="N53" s="28"/>
      <c r="O53" s="2"/>
      <c r="P53" s="2"/>
      <c r="Q53" s="2"/>
      <c r="R53" s="2"/>
      <c r="S53" s="2"/>
      <c r="T53" s="2"/>
      <c r="U53" s="2"/>
      <c r="V53" s="5"/>
      <c r="W53" s="8" t="s">
        <v>37</v>
      </c>
      <c r="X53" s="9">
        <v>330</v>
      </c>
      <c r="Y53" s="2"/>
      <c r="Z53" s="2"/>
      <c r="AA53" s="2"/>
      <c r="AB53" s="2"/>
      <c r="AC53" s="2"/>
      <c r="AD53" s="2"/>
      <c r="AE53" s="2"/>
      <c r="AF53" s="2"/>
      <c r="AG53" s="5"/>
      <c r="AH53" s="8" t="s">
        <v>37</v>
      </c>
      <c r="AI53" s="9">
        <v>330</v>
      </c>
      <c r="AJ53" s="2"/>
      <c r="AK53" s="2"/>
      <c r="AL53" s="2"/>
      <c r="AM53" s="2"/>
      <c r="AN53" s="2"/>
      <c r="AO53" s="2"/>
      <c r="AP53" s="2"/>
      <c r="AQ53" s="2"/>
      <c r="AR53" s="2"/>
      <c r="AS53" s="5"/>
      <c r="AT53" s="8" t="s">
        <v>37</v>
      </c>
      <c r="AU53" s="9">
        <v>330</v>
      </c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5"/>
      <c r="BH53" s="8" t="s">
        <v>37</v>
      </c>
      <c r="BI53" s="9">
        <v>330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5"/>
      <c r="BV53" s="5"/>
    </row>
    <row r="54" spans="1:74" ht="18.75">
      <c r="A54" s="8" t="s">
        <v>38</v>
      </c>
      <c r="B54" s="9">
        <v>340</v>
      </c>
      <c r="C54" s="2">
        <f>SUM(D54:J54)+SUM(N54:U54)+SUM(Y54:AF54)+SUM(AJ54:AQ54)</f>
        <v>0</v>
      </c>
      <c r="D54" s="2">
        <f aca="true" t="shared" si="56" ref="D54:J54">D56+D57+D58</f>
        <v>0</v>
      </c>
      <c r="E54" s="28">
        <f t="shared" si="56"/>
        <v>0</v>
      </c>
      <c r="F54" s="2">
        <f t="shared" si="56"/>
        <v>0</v>
      </c>
      <c r="G54" s="28">
        <f t="shared" si="56"/>
        <v>0</v>
      </c>
      <c r="H54" s="28">
        <f t="shared" si="56"/>
        <v>0</v>
      </c>
      <c r="I54" s="2">
        <f t="shared" si="56"/>
        <v>0</v>
      </c>
      <c r="J54" s="28">
        <f t="shared" si="56"/>
        <v>0</v>
      </c>
      <c r="K54" s="5"/>
      <c r="L54" s="8" t="s">
        <v>38</v>
      </c>
      <c r="M54" s="9">
        <v>340</v>
      </c>
      <c r="N54" s="28">
        <f aca="true" t="shared" si="57" ref="N54:U54">N56+N57+N58</f>
        <v>0</v>
      </c>
      <c r="O54" s="2">
        <f t="shared" si="57"/>
        <v>0</v>
      </c>
      <c r="P54" s="2">
        <f t="shared" si="57"/>
        <v>0</v>
      </c>
      <c r="Q54" s="2">
        <f t="shared" si="57"/>
        <v>0</v>
      </c>
      <c r="R54" s="2">
        <f t="shared" si="57"/>
        <v>0</v>
      </c>
      <c r="S54" s="2">
        <f t="shared" si="57"/>
        <v>0</v>
      </c>
      <c r="T54" s="2">
        <f t="shared" si="57"/>
        <v>0</v>
      </c>
      <c r="U54" s="2">
        <f t="shared" si="57"/>
        <v>0</v>
      </c>
      <c r="V54" s="5"/>
      <c r="W54" s="8" t="s">
        <v>38</v>
      </c>
      <c r="X54" s="9">
        <v>340</v>
      </c>
      <c r="Y54" s="2">
        <f aca="true" t="shared" si="58" ref="Y54:AF54">Y56+Y57+Y58</f>
        <v>0</v>
      </c>
      <c r="Z54" s="2">
        <f t="shared" si="58"/>
        <v>0</v>
      </c>
      <c r="AA54" s="2">
        <f t="shared" si="58"/>
        <v>0</v>
      </c>
      <c r="AB54" s="2">
        <f t="shared" si="58"/>
        <v>0</v>
      </c>
      <c r="AC54" s="2">
        <f t="shared" si="58"/>
        <v>0</v>
      </c>
      <c r="AD54" s="2">
        <f t="shared" si="58"/>
        <v>0</v>
      </c>
      <c r="AE54" s="2">
        <f t="shared" si="58"/>
        <v>0</v>
      </c>
      <c r="AF54" s="2">
        <f t="shared" si="58"/>
        <v>0</v>
      </c>
      <c r="AG54" s="5"/>
      <c r="AH54" s="8" t="s">
        <v>38</v>
      </c>
      <c r="AI54" s="9">
        <v>340</v>
      </c>
      <c r="AJ54" s="2">
        <f aca="true" t="shared" si="59" ref="AJ54:AR54">AJ56+AJ57+AJ58</f>
        <v>0</v>
      </c>
      <c r="AK54" s="2">
        <f t="shared" si="59"/>
        <v>0</v>
      </c>
      <c r="AL54" s="2">
        <f t="shared" si="59"/>
        <v>0</v>
      </c>
      <c r="AM54" s="2">
        <f t="shared" si="59"/>
        <v>0</v>
      </c>
      <c r="AN54" s="2">
        <f t="shared" si="59"/>
        <v>0</v>
      </c>
      <c r="AO54" s="2">
        <f t="shared" si="59"/>
        <v>0</v>
      </c>
      <c r="AP54" s="2">
        <f t="shared" si="59"/>
        <v>0</v>
      </c>
      <c r="AQ54" s="2">
        <f t="shared" si="59"/>
        <v>0</v>
      </c>
      <c r="AR54" s="2">
        <f t="shared" si="59"/>
        <v>0</v>
      </c>
      <c r="AS54" s="5"/>
      <c r="AT54" s="8" t="s">
        <v>38</v>
      </c>
      <c r="AU54" s="9">
        <v>340</v>
      </c>
      <c r="AV54" s="2">
        <f aca="true" t="shared" si="60" ref="AV54:BE54">AV56+AV57+AV58</f>
        <v>0</v>
      </c>
      <c r="AW54" s="2">
        <f t="shared" si="60"/>
        <v>0</v>
      </c>
      <c r="AX54" s="2">
        <f t="shared" si="60"/>
        <v>0</v>
      </c>
      <c r="AY54" s="2">
        <f t="shared" si="60"/>
        <v>0</v>
      </c>
      <c r="AZ54" s="2">
        <f t="shared" si="60"/>
        <v>0</v>
      </c>
      <c r="BA54" s="2">
        <f t="shared" si="60"/>
        <v>0</v>
      </c>
      <c r="BB54" s="2">
        <f t="shared" si="60"/>
        <v>0</v>
      </c>
      <c r="BC54" s="2">
        <f t="shared" si="60"/>
        <v>0</v>
      </c>
      <c r="BD54" s="2">
        <f t="shared" si="60"/>
        <v>0</v>
      </c>
      <c r="BE54" s="2">
        <f t="shared" si="60"/>
        <v>0</v>
      </c>
      <c r="BF54" s="2">
        <f>BF56+BF57+BF58</f>
        <v>0</v>
      </c>
      <c r="BG54" s="5"/>
      <c r="BH54" s="8" t="s">
        <v>38</v>
      </c>
      <c r="BI54" s="9">
        <v>340</v>
      </c>
      <c r="BJ54" s="2">
        <f aca="true" t="shared" si="61" ref="BJ54:BS54">BJ56+BJ57+BJ58</f>
        <v>0</v>
      </c>
      <c r="BK54" s="2">
        <f t="shared" si="61"/>
        <v>0</v>
      </c>
      <c r="BL54" s="2">
        <f t="shared" si="61"/>
        <v>0</v>
      </c>
      <c r="BM54" s="2">
        <f t="shared" si="61"/>
        <v>0</v>
      </c>
      <c r="BN54" s="2">
        <f t="shared" si="61"/>
        <v>0</v>
      </c>
      <c r="BO54" s="2">
        <f t="shared" si="61"/>
        <v>0</v>
      </c>
      <c r="BP54" s="2">
        <f t="shared" si="61"/>
        <v>0</v>
      </c>
      <c r="BQ54" s="2">
        <f t="shared" si="61"/>
        <v>0</v>
      </c>
      <c r="BR54" s="2">
        <f t="shared" si="61"/>
        <v>0</v>
      </c>
      <c r="BS54" s="2">
        <f t="shared" si="61"/>
        <v>0</v>
      </c>
      <c r="BT54" s="2">
        <f>BT56+BT57+BT58</f>
        <v>0</v>
      </c>
      <c r="BU54" s="5"/>
      <c r="BV54" s="5"/>
    </row>
    <row r="55" spans="1:74" ht="11.25" customHeight="1">
      <c r="A55" s="10" t="s">
        <v>9</v>
      </c>
      <c r="B55" s="9"/>
      <c r="C55" s="2"/>
      <c r="D55" s="2"/>
      <c r="E55" s="28"/>
      <c r="F55" s="2"/>
      <c r="G55" s="28"/>
      <c r="H55" s="28"/>
      <c r="I55" s="2"/>
      <c r="J55" s="28"/>
      <c r="K55" s="5"/>
      <c r="L55" s="10" t="s">
        <v>9</v>
      </c>
      <c r="M55" s="9"/>
      <c r="N55" s="28"/>
      <c r="O55" s="2"/>
      <c r="P55" s="2"/>
      <c r="Q55" s="2"/>
      <c r="R55" s="2"/>
      <c r="S55" s="2"/>
      <c r="T55" s="2"/>
      <c r="U55" s="2"/>
      <c r="V55" s="5"/>
      <c r="W55" s="10" t="s">
        <v>9</v>
      </c>
      <c r="X55" s="9"/>
      <c r="Y55" s="2"/>
      <c r="Z55" s="2"/>
      <c r="AA55" s="2"/>
      <c r="AB55" s="2"/>
      <c r="AC55" s="2"/>
      <c r="AD55" s="2"/>
      <c r="AE55" s="2"/>
      <c r="AF55" s="2"/>
      <c r="AG55" s="5"/>
      <c r="AH55" s="10" t="s">
        <v>9</v>
      </c>
      <c r="AI55" s="9"/>
      <c r="AJ55" s="2"/>
      <c r="AK55" s="2"/>
      <c r="AL55" s="2"/>
      <c r="AM55" s="2"/>
      <c r="AN55" s="2"/>
      <c r="AO55" s="2"/>
      <c r="AP55" s="2"/>
      <c r="AQ55" s="2"/>
      <c r="AR55" s="2"/>
      <c r="AS55" s="5"/>
      <c r="AT55" s="10" t="s">
        <v>9</v>
      </c>
      <c r="AU55" s="9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5"/>
      <c r="BH55" s="10" t="s">
        <v>9</v>
      </c>
      <c r="BI55" s="9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5"/>
      <c r="BV55" s="5"/>
    </row>
    <row r="56" spans="1:74" ht="18.75">
      <c r="A56" s="8" t="s">
        <v>39</v>
      </c>
      <c r="B56" s="9">
        <v>350</v>
      </c>
      <c r="C56" s="2">
        <f>SUM(D56:J56)+SUM(N56:U56)+SUM(Y56:AF56)+SUM(AJ56:AQ56)</f>
        <v>0</v>
      </c>
      <c r="D56" s="2"/>
      <c r="E56" s="28"/>
      <c r="F56" s="2"/>
      <c r="G56" s="28"/>
      <c r="H56" s="28"/>
      <c r="I56" s="2"/>
      <c r="J56" s="28"/>
      <c r="K56" s="5"/>
      <c r="L56" s="8" t="s">
        <v>39</v>
      </c>
      <c r="M56" s="9">
        <v>350</v>
      </c>
      <c r="N56" s="28"/>
      <c r="O56" s="2"/>
      <c r="P56" s="2"/>
      <c r="Q56" s="2"/>
      <c r="R56" s="2"/>
      <c r="S56" s="2"/>
      <c r="T56" s="2"/>
      <c r="U56" s="2"/>
      <c r="V56" s="5"/>
      <c r="W56" s="8" t="s">
        <v>39</v>
      </c>
      <c r="X56" s="9">
        <v>350</v>
      </c>
      <c r="Y56" s="2"/>
      <c r="Z56" s="2"/>
      <c r="AA56" s="2"/>
      <c r="AB56" s="2"/>
      <c r="AC56" s="2"/>
      <c r="AD56" s="2"/>
      <c r="AE56" s="2"/>
      <c r="AF56" s="2"/>
      <c r="AG56" s="5"/>
      <c r="AH56" s="8" t="s">
        <v>39</v>
      </c>
      <c r="AI56" s="9">
        <v>350</v>
      </c>
      <c r="AJ56" s="2"/>
      <c r="AK56" s="2"/>
      <c r="AL56" s="2"/>
      <c r="AM56" s="2"/>
      <c r="AN56" s="2"/>
      <c r="AO56" s="2"/>
      <c r="AP56" s="2"/>
      <c r="AQ56" s="2"/>
      <c r="AR56" s="2"/>
      <c r="AS56" s="5"/>
      <c r="AT56" s="8" t="s">
        <v>39</v>
      </c>
      <c r="AU56" s="9">
        <v>350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5"/>
      <c r="BH56" s="8" t="s">
        <v>39</v>
      </c>
      <c r="BI56" s="9">
        <v>350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5"/>
      <c r="BV56" s="5"/>
    </row>
    <row r="57" spans="1:74" ht="18.75">
      <c r="A57" s="8" t="s">
        <v>40</v>
      </c>
      <c r="B57" s="9">
        <v>360</v>
      </c>
      <c r="C57" s="2">
        <f>SUM(D57:J57)+SUM(N57:U57)+SUM(Y57:AF57)+SUM(AJ57:AQ57)</f>
        <v>0</v>
      </c>
      <c r="D57" s="2"/>
      <c r="E57" s="28"/>
      <c r="F57" s="2"/>
      <c r="G57" s="28"/>
      <c r="H57" s="28"/>
      <c r="I57" s="2"/>
      <c r="J57" s="28"/>
      <c r="K57" s="5"/>
      <c r="L57" s="8" t="s">
        <v>40</v>
      </c>
      <c r="M57" s="9">
        <v>360</v>
      </c>
      <c r="N57" s="28"/>
      <c r="O57" s="2"/>
      <c r="P57" s="2"/>
      <c r="Q57" s="2"/>
      <c r="R57" s="2"/>
      <c r="S57" s="2"/>
      <c r="T57" s="2"/>
      <c r="U57" s="2"/>
      <c r="V57" s="5"/>
      <c r="W57" s="8" t="s">
        <v>40</v>
      </c>
      <c r="X57" s="9">
        <v>360</v>
      </c>
      <c r="Y57" s="2"/>
      <c r="Z57" s="2"/>
      <c r="AA57" s="2"/>
      <c r="AB57" s="2"/>
      <c r="AC57" s="2"/>
      <c r="AD57" s="2"/>
      <c r="AE57" s="2"/>
      <c r="AF57" s="2"/>
      <c r="AG57" s="5"/>
      <c r="AH57" s="8" t="s">
        <v>40</v>
      </c>
      <c r="AI57" s="9">
        <v>360</v>
      </c>
      <c r="AJ57" s="2"/>
      <c r="AK57" s="2"/>
      <c r="AL57" s="2"/>
      <c r="AM57" s="2"/>
      <c r="AN57" s="2"/>
      <c r="AO57" s="2"/>
      <c r="AP57" s="2"/>
      <c r="AQ57" s="2"/>
      <c r="AR57" s="2"/>
      <c r="AS57" s="5"/>
      <c r="AT57" s="8" t="s">
        <v>40</v>
      </c>
      <c r="AU57" s="9">
        <v>360</v>
      </c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5"/>
      <c r="BH57" s="8" t="s">
        <v>40</v>
      </c>
      <c r="BI57" s="9">
        <v>360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5"/>
      <c r="BV57" s="5"/>
    </row>
    <row r="58" spans="1:74" ht="18.75">
      <c r="A58" s="8" t="s">
        <v>41</v>
      </c>
      <c r="B58" s="9">
        <v>370</v>
      </c>
      <c r="C58" s="2">
        <f>SUM(D58:J58)+SUM(N58:U58)+SUM(Y58:AF58)+SUM(AJ58:AQ58)</f>
        <v>0</v>
      </c>
      <c r="D58" s="2"/>
      <c r="E58" s="28"/>
      <c r="F58" s="2"/>
      <c r="G58" s="28"/>
      <c r="H58" s="28"/>
      <c r="I58" s="2"/>
      <c r="J58" s="28"/>
      <c r="K58" s="5"/>
      <c r="L58" s="8" t="s">
        <v>41</v>
      </c>
      <c r="M58" s="9">
        <v>370</v>
      </c>
      <c r="N58" s="28"/>
      <c r="O58" s="2"/>
      <c r="P58" s="2"/>
      <c r="Q58" s="2"/>
      <c r="R58" s="2"/>
      <c r="S58" s="2"/>
      <c r="T58" s="2"/>
      <c r="U58" s="2"/>
      <c r="V58" s="5"/>
      <c r="W58" s="8" t="s">
        <v>41</v>
      </c>
      <c r="X58" s="9">
        <v>370</v>
      </c>
      <c r="Y58" s="2"/>
      <c r="Z58" s="2"/>
      <c r="AA58" s="2"/>
      <c r="AB58" s="2"/>
      <c r="AC58" s="2"/>
      <c r="AD58" s="2"/>
      <c r="AE58" s="2"/>
      <c r="AF58" s="2"/>
      <c r="AG58" s="5"/>
      <c r="AH58" s="8" t="s">
        <v>41</v>
      </c>
      <c r="AI58" s="9">
        <v>370</v>
      </c>
      <c r="AJ58" s="2"/>
      <c r="AK58" s="2"/>
      <c r="AL58" s="2"/>
      <c r="AM58" s="2"/>
      <c r="AN58" s="2"/>
      <c r="AO58" s="2"/>
      <c r="AP58" s="2"/>
      <c r="AQ58" s="2"/>
      <c r="AR58" s="2"/>
      <c r="AS58" s="5"/>
      <c r="AT58" s="8" t="s">
        <v>41</v>
      </c>
      <c r="AU58" s="9">
        <v>370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5"/>
      <c r="BH58" s="8" t="s">
        <v>41</v>
      </c>
      <c r="BI58" s="9">
        <v>370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5"/>
      <c r="BV58" s="5"/>
    </row>
    <row r="59" spans="1:74" ht="18.75">
      <c r="A59" s="8" t="s">
        <v>42</v>
      </c>
      <c r="B59" s="9">
        <v>380</v>
      </c>
      <c r="C59" s="2">
        <f>SUM(D59:J59)+SUM(N59:U59)+SUM(Y59:AF59)+SUM(AJ59:AQ59)</f>
        <v>23954646.01</v>
      </c>
      <c r="D59" s="2">
        <f>D61+D62+D63+D67+D68+D69+D70+D71+D72+D73+D74+D75</f>
        <v>3107088</v>
      </c>
      <c r="E59" s="28">
        <f aca="true" t="shared" si="62" ref="E59:J59">E61+E62+E63+E67+E68+E69+E70+E71+E72+E73+E74+E75</f>
        <v>8401.73</v>
      </c>
      <c r="F59" s="2">
        <f t="shared" si="62"/>
        <v>293560</v>
      </c>
      <c r="G59" s="28">
        <f t="shared" si="62"/>
        <v>334447.18</v>
      </c>
      <c r="H59" s="28">
        <f t="shared" si="62"/>
        <v>20197649.1</v>
      </c>
      <c r="I59" s="2">
        <f t="shared" si="62"/>
        <v>0</v>
      </c>
      <c r="J59" s="28">
        <f t="shared" si="62"/>
        <v>0</v>
      </c>
      <c r="K59" s="5"/>
      <c r="L59" s="8" t="s">
        <v>42</v>
      </c>
      <c r="M59" s="9">
        <v>380</v>
      </c>
      <c r="N59" s="28">
        <f>N61+N62+N63+N67+N68+N69+N70+N71+N72+N73+N74+N75</f>
        <v>0</v>
      </c>
      <c r="O59" s="2">
        <f aca="true" t="shared" si="63" ref="O59:U59">O61+O62+O63+O67+O68+O69+O70+O71+O72+O73+O74+O75</f>
        <v>0</v>
      </c>
      <c r="P59" s="2">
        <f t="shared" si="63"/>
        <v>0</v>
      </c>
      <c r="Q59" s="2">
        <f t="shared" si="63"/>
        <v>0</v>
      </c>
      <c r="R59" s="2">
        <f t="shared" si="63"/>
        <v>0</v>
      </c>
      <c r="S59" s="2">
        <f t="shared" si="63"/>
        <v>0</v>
      </c>
      <c r="T59" s="2">
        <f t="shared" si="63"/>
        <v>0</v>
      </c>
      <c r="U59" s="2">
        <f t="shared" si="63"/>
        <v>0</v>
      </c>
      <c r="V59" s="5"/>
      <c r="W59" s="8" t="s">
        <v>42</v>
      </c>
      <c r="X59" s="9">
        <v>380</v>
      </c>
      <c r="Y59" s="2">
        <f>Y61+Y62+Y63+Y67+Y68+Y69+Y70+Y71+Y72+Y73+Y74+Y75</f>
        <v>0</v>
      </c>
      <c r="Z59" s="2">
        <f aca="true" t="shared" si="64" ref="Z59:AF59">Z61+Z62+Z63+Z67+Z68+Z69+Z70+Z71+Z72+Z73+Z74+Z75</f>
        <v>0</v>
      </c>
      <c r="AA59" s="2">
        <f t="shared" si="64"/>
        <v>0</v>
      </c>
      <c r="AB59" s="2">
        <f t="shared" si="64"/>
        <v>0</v>
      </c>
      <c r="AC59" s="2">
        <f t="shared" si="64"/>
        <v>0</v>
      </c>
      <c r="AD59" s="2">
        <f t="shared" si="64"/>
        <v>0</v>
      </c>
      <c r="AE59" s="2">
        <f t="shared" si="64"/>
        <v>0</v>
      </c>
      <c r="AF59" s="2">
        <f t="shared" si="64"/>
        <v>0</v>
      </c>
      <c r="AG59" s="5"/>
      <c r="AH59" s="8" t="s">
        <v>42</v>
      </c>
      <c r="AI59" s="9">
        <v>380</v>
      </c>
      <c r="AJ59" s="2">
        <f>AJ61+AJ62+AJ63+AJ67+AJ68+AJ69+AJ70+AJ71+AJ72+AJ73+AJ74+AJ75</f>
        <v>13500</v>
      </c>
      <c r="AK59" s="2">
        <f aca="true" t="shared" si="65" ref="AK59:AR59">AK61+AK62+AK63+AK67+AK68+AK69+AK70+AK71+AK72+AK73+AK74+AK75</f>
        <v>0</v>
      </c>
      <c r="AL59" s="2">
        <f t="shared" si="65"/>
        <v>0</v>
      </c>
      <c r="AM59" s="2">
        <f t="shared" si="65"/>
        <v>0</v>
      </c>
      <c r="AN59" s="2">
        <f t="shared" si="65"/>
        <v>0</v>
      </c>
      <c r="AO59" s="2">
        <f t="shared" si="65"/>
        <v>0</v>
      </c>
      <c r="AP59" s="2">
        <f t="shared" si="65"/>
        <v>0</v>
      </c>
      <c r="AQ59" s="2">
        <f t="shared" si="65"/>
        <v>0</v>
      </c>
      <c r="AR59" s="2">
        <f t="shared" si="65"/>
        <v>0</v>
      </c>
      <c r="AS59" s="5"/>
      <c r="AT59" s="8" t="s">
        <v>42</v>
      </c>
      <c r="AU59" s="9">
        <v>380</v>
      </c>
      <c r="AV59" s="2">
        <f>AV61+AV62+AV63+AV67+AV68+AV69+AV70+AV71+AV72+AV73+AV74+AV75</f>
        <v>0</v>
      </c>
      <c r="AW59" s="2">
        <f aca="true" t="shared" si="66" ref="AW59:BE59">AW61+AW62+AW63+AW67+AW68+AW69+AW70+AW71+AW72+AW73+AW74+AW75</f>
        <v>0</v>
      </c>
      <c r="AX59" s="2">
        <f t="shared" si="66"/>
        <v>0</v>
      </c>
      <c r="AY59" s="2">
        <f t="shared" si="66"/>
        <v>0</v>
      </c>
      <c r="AZ59" s="2">
        <f t="shared" si="66"/>
        <v>0</v>
      </c>
      <c r="BA59" s="2">
        <f t="shared" si="66"/>
        <v>0</v>
      </c>
      <c r="BB59" s="2">
        <f t="shared" si="66"/>
        <v>0</v>
      </c>
      <c r="BC59" s="2">
        <f t="shared" si="66"/>
        <v>0</v>
      </c>
      <c r="BD59" s="2">
        <f t="shared" si="66"/>
        <v>0</v>
      </c>
      <c r="BE59" s="2">
        <f t="shared" si="66"/>
        <v>0</v>
      </c>
      <c r="BF59" s="2">
        <f>BF61+BF62+BF63+BF67+BF68+BF69+BF70+BF71+BF72+BF73+BF74+BF75</f>
        <v>0</v>
      </c>
      <c r="BG59" s="5"/>
      <c r="BH59" s="8" t="s">
        <v>42</v>
      </c>
      <c r="BI59" s="9">
        <v>380</v>
      </c>
      <c r="BJ59" s="2">
        <f>BJ61+BJ62+BJ63+BJ67+BJ68+BJ69+BJ70+BJ71+BJ72+BJ73+BJ74+BJ75</f>
        <v>0</v>
      </c>
      <c r="BK59" s="2">
        <f aca="true" t="shared" si="67" ref="BK59:BS59">BK61+BK62+BK63+BK67+BK68+BK69+BK70+BK71+BK72+BK73+BK74+BK75</f>
        <v>0</v>
      </c>
      <c r="BL59" s="2">
        <f t="shared" si="67"/>
        <v>0</v>
      </c>
      <c r="BM59" s="2">
        <f t="shared" si="67"/>
        <v>0</v>
      </c>
      <c r="BN59" s="2">
        <f t="shared" si="67"/>
        <v>0</v>
      </c>
      <c r="BO59" s="2">
        <f t="shared" si="67"/>
        <v>0</v>
      </c>
      <c r="BP59" s="2">
        <f t="shared" si="67"/>
        <v>0</v>
      </c>
      <c r="BQ59" s="2">
        <f t="shared" si="67"/>
        <v>0</v>
      </c>
      <c r="BR59" s="2">
        <f t="shared" si="67"/>
        <v>0</v>
      </c>
      <c r="BS59" s="2">
        <f t="shared" si="67"/>
        <v>0</v>
      </c>
      <c r="BT59" s="2">
        <f>BT61+BT62+BT63+BT67+BT68+BT69+BT70+BT71+BT72+BT73+BT74+BT75</f>
        <v>0</v>
      </c>
      <c r="BU59" s="5"/>
      <c r="BV59" s="5"/>
    </row>
    <row r="60" spans="1:74" ht="11.25" customHeight="1">
      <c r="A60" s="10" t="s">
        <v>5</v>
      </c>
      <c r="B60" s="9"/>
      <c r="C60" s="2"/>
      <c r="D60" s="2"/>
      <c r="E60" s="28"/>
      <c r="F60" s="2"/>
      <c r="G60" s="28"/>
      <c r="H60" s="28"/>
      <c r="I60" s="2"/>
      <c r="J60" s="28"/>
      <c r="K60" s="5"/>
      <c r="L60" s="10" t="s">
        <v>5</v>
      </c>
      <c r="M60" s="9"/>
      <c r="N60" s="28"/>
      <c r="O60" s="2"/>
      <c r="P60" s="2"/>
      <c r="Q60" s="2"/>
      <c r="R60" s="2"/>
      <c r="S60" s="2"/>
      <c r="T60" s="2"/>
      <c r="U60" s="2"/>
      <c r="V60" s="5"/>
      <c r="W60" s="10" t="s">
        <v>5</v>
      </c>
      <c r="X60" s="9"/>
      <c r="Y60" s="2"/>
      <c r="Z60" s="2"/>
      <c r="AA60" s="2"/>
      <c r="AB60" s="2"/>
      <c r="AC60" s="2"/>
      <c r="AD60" s="2"/>
      <c r="AE60" s="2"/>
      <c r="AF60" s="2"/>
      <c r="AG60" s="5"/>
      <c r="AH60" s="10" t="s">
        <v>5</v>
      </c>
      <c r="AI60" s="9"/>
      <c r="AJ60" s="2"/>
      <c r="AK60" s="2"/>
      <c r="AL60" s="2"/>
      <c r="AM60" s="2"/>
      <c r="AN60" s="2"/>
      <c r="AO60" s="2"/>
      <c r="AP60" s="2"/>
      <c r="AQ60" s="2"/>
      <c r="AR60" s="2"/>
      <c r="AS60" s="5"/>
      <c r="AT60" s="10" t="s">
        <v>5</v>
      </c>
      <c r="AU60" s="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5"/>
      <c r="BH60" s="10" t="s">
        <v>5</v>
      </c>
      <c r="BI60" s="9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5"/>
      <c r="BV60" s="5"/>
    </row>
    <row r="61" spans="1:74" ht="18.75">
      <c r="A61" s="8" t="s">
        <v>43</v>
      </c>
      <c r="B61" s="9">
        <v>390</v>
      </c>
      <c r="C61" s="2">
        <f>SUM(D61:J61)+SUM(N61:U61)+SUM(Y61:AF61)+SUM(AJ61:AQ61)</f>
        <v>0</v>
      </c>
      <c r="D61" s="2"/>
      <c r="E61" s="28"/>
      <c r="F61" s="2"/>
      <c r="G61" s="28"/>
      <c r="H61" s="28"/>
      <c r="I61" s="2"/>
      <c r="J61" s="28"/>
      <c r="K61" s="5"/>
      <c r="L61" s="8" t="s">
        <v>43</v>
      </c>
      <c r="M61" s="9">
        <v>390</v>
      </c>
      <c r="N61" s="28"/>
      <c r="O61" s="2"/>
      <c r="P61" s="2"/>
      <c r="Q61" s="2"/>
      <c r="R61" s="2"/>
      <c r="S61" s="2"/>
      <c r="T61" s="2"/>
      <c r="U61" s="2"/>
      <c r="V61" s="5"/>
      <c r="W61" s="8" t="s">
        <v>43</v>
      </c>
      <c r="X61" s="9">
        <v>390</v>
      </c>
      <c r="Y61" s="2"/>
      <c r="Z61" s="2"/>
      <c r="AA61" s="2"/>
      <c r="AB61" s="2"/>
      <c r="AC61" s="2"/>
      <c r="AD61" s="2"/>
      <c r="AE61" s="2"/>
      <c r="AF61" s="2"/>
      <c r="AG61" s="5"/>
      <c r="AH61" s="8" t="s">
        <v>43</v>
      </c>
      <c r="AI61" s="9">
        <v>390</v>
      </c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8" t="s">
        <v>43</v>
      </c>
      <c r="AU61" s="9">
        <v>390</v>
      </c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5"/>
      <c r="BH61" s="8" t="s">
        <v>43</v>
      </c>
      <c r="BI61" s="9">
        <v>390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5"/>
      <c r="BV61" s="5"/>
    </row>
    <row r="62" spans="1:74" ht="18.75">
      <c r="A62" s="8" t="s">
        <v>44</v>
      </c>
      <c r="B62" s="9">
        <v>400</v>
      </c>
      <c r="C62" s="2">
        <f>SUM(D62:J62)+SUM(N62:U62)+SUM(Y62:AF62)+SUM(AJ62:AQ62)</f>
        <v>0</v>
      </c>
      <c r="D62" s="2"/>
      <c r="E62" s="28"/>
      <c r="F62" s="2"/>
      <c r="G62" s="28"/>
      <c r="H62" s="28"/>
      <c r="I62" s="2"/>
      <c r="J62" s="28"/>
      <c r="K62" s="5"/>
      <c r="L62" s="8" t="s">
        <v>44</v>
      </c>
      <c r="M62" s="9">
        <v>400</v>
      </c>
      <c r="N62" s="28"/>
      <c r="O62" s="2"/>
      <c r="P62" s="2"/>
      <c r="Q62" s="2"/>
      <c r="R62" s="2"/>
      <c r="S62" s="2"/>
      <c r="T62" s="2"/>
      <c r="U62" s="2"/>
      <c r="V62" s="5"/>
      <c r="W62" s="8" t="s">
        <v>44</v>
      </c>
      <c r="X62" s="9">
        <v>400</v>
      </c>
      <c r="Y62" s="2"/>
      <c r="Z62" s="2"/>
      <c r="AA62" s="2"/>
      <c r="AB62" s="2"/>
      <c r="AC62" s="2"/>
      <c r="AD62" s="2"/>
      <c r="AE62" s="2"/>
      <c r="AF62" s="2"/>
      <c r="AG62" s="5"/>
      <c r="AH62" s="8" t="s">
        <v>44</v>
      </c>
      <c r="AI62" s="9">
        <v>400</v>
      </c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8" t="s">
        <v>44</v>
      </c>
      <c r="AU62" s="9">
        <v>400</v>
      </c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5"/>
      <c r="BH62" s="8" t="s">
        <v>44</v>
      </c>
      <c r="BI62" s="9">
        <v>400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5"/>
      <c r="BV62" s="5"/>
    </row>
    <row r="63" spans="1:74" ht="16.5" customHeight="1">
      <c r="A63" s="8" t="s">
        <v>45</v>
      </c>
      <c r="B63" s="9">
        <v>410</v>
      </c>
      <c r="C63" s="2">
        <f>SUM(D63:J63)+SUM(N63:U63)+SUM(Y63:AF63)+SUM(AJ63:AQ63)</f>
        <v>8216575.58</v>
      </c>
      <c r="D63" s="2">
        <f aca="true" t="shared" si="68" ref="D63:J63">D65+D66</f>
        <v>2640818</v>
      </c>
      <c r="E63" s="28">
        <f t="shared" si="68"/>
        <v>8401.73</v>
      </c>
      <c r="F63" s="2">
        <f t="shared" si="68"/>
        <v>270174</v>
      </c>
      <c r="G63" s="28">
        <f t="shared" si="68"/>
        <v>334447.18</v>
      </c>
      <c r="H63" s="28">
        <f t="shared" si="68"/>
        <v>4949234.67</v>
      </c>
      <c r="I63" s="2">
        <f t="shared" si="68"/>
        <v>0</v>
      </c>
      <c r="J63" s="28">
        <f t="shared" si="68"/>
        <v>0</v>
      </c>
      <c r="K63" s="5"/>
      <c r="L63" s="8" t="s">
        <v>45</v>
      </c>
      <c r="M63" s="9">
        <v>410</v>
      </c>
      <c r="N63" s="28">
        <f aca="true" t="shared" si="69" ref="N63:U63">N65+N66</f>
        <v>0</v>
      </c>
      <c r="O63" s="2">
        <f t="shared" si="69"/>
        <v>0</v>
      </c>
      <c r="P63" s="2">
        <f t="shared" si="69"/>
        <v>0</v>
      </c>
      <c r="Q63" s="2">
        <f t="shared" si="69"/>
        <v>0</v>
      </c>
      <c r="R63" s="2">
        <f t="shared" si="69"/>
        <v>0</v>
      </c>
      <c r="S63" s="2">
        <f t="shared" si="69"/>
        <v>0</v>
      </c>
      <c r="T63" s="2">
        <f t="shared" si="69"/>
        <v>0</v>
      </c>
      <c r="U63" s="2">
        <f t="shared" si="69"/>
        <v>0</v>
      </c>
      <c r="V63" s="5"/>
      <c r="W63" s="8" t="s">
        <v>45</v>
      </c>
      <c r="X63" s="9">
        <v>410</v>
      </c>
      <c r="Y63" s="2">
        <f aca="true" t="shared" si="70" ref="Y63:AF63">Y65+Y66</f>
        <v>0</v>
      </c>
      <c r="Z63" s="2">
        <f t="shared" si="70"/>
        <v>0</v>
      </c>
      <c r="AA63" s="2">
        <f t="shared" si="70"/>
        <v>0</v>
      </c>
      <c r="AB63" s="2">
        <f t="shared" si="70"/>
        <v>0</v>
      </c>
      <c r="AC63" s="2">
        <f t="shared" si="70"/>
        <v>0</v>
      </c>
      <c r="AD63" s="2">
        <f t="shared" si="70"/>
        <v>0</v>
      </c>
      <c r="AE63" s="2">
        <f t="shared" si="70"/>
        <v>0</v>
      </c>
      <c r="AF63" s="2">
        <f t="shared" si="70"/>
        <v>0</v>
      </c>
      <c r="AG63" s="5"/>
      <c r="AH63" s="8" t="s">
        <v>45</v>
      </c>
      <c r="AI63" s="9">
        <v>410</v>
      </c>
      <c r="AJ63" s="2">
        <f aca="true" t="shared" si="71" ref="AJ63:AR63">AJ65+AJ66</f>
        <v>13500</v>
      </c>
      <c r="AK63" s="2">
        <f t="shared" si="71"/>
        <v>0</v>
      </c>
      <c r="AL63" s="2">
        <f t="shared" si="71"/>
        <v>0</v>
      </c>
      <c r="AM63" s="2">
        <f t="shared" si="71"/>
        <v>0</v>
      </c>
      <c r="AN63" s="2">
        <f t="shared" si="71"/>
        <v>0</v>
      </c>
      <c r="AO63" s="2">
        <f t="shared" si="71"/>
        <v>0</v>
      </c>
      <c r="AP63" s="2">
        <f t="shared" si="71"/>
        <v>0</v>
      </c>
      <c r="AQ63" s="2">
        <f t="shared" si="71"/>
        <v>0</v>
      </c>
      <c r="AR63" s="2">
        <f t="shared" si="71"/>
        <v>0</v>
      </c>
      <c r="AS63" s="5"/>
      <c r="AT63" s="8" t="s">
        <v>45</v>
      </c>
      <c r="AU63" s="9">
        <v>410</v>
      </c>
      <c r="AV63" s="2">
        <f aca="true" t="shared" si="72" ref="AV63:BE63">AV65+AV66</f>
        <v>0</v>
      </c>
      <c r="AW63" s="2">
        <f t="shared" si="72"/>
        <v>0</v>
      </c>
      <c r="AX63" s="2">
        <f t="shared" si="72"/>
        <v>0</v>
      </c>
      <c r="AY63" s="2">
        <f t="shared" si="72"/>
        <v>0</v>
      </c>
      <c r="AZ63" s="2">
        <f t="shared" si="72"/>
        <v>0</v>
      </c>
      <c r="BA63" s="2">
        <f t="shared" si="72"/>
        <v>0</v>
      </c>
      <c r="BB63" s="2">
        <f t="shared" si="72"/>
        <v>0</v>
      </c>
      <c r="BC63" s="2">
        <f t="shared" si="72"/>
        <v>0</v>
      </c>
      <c r="BD63" s="2">
        <f t="shared" si="72"/>
        <v>0</v>
      </c>
      <c r="BE63" s="2">
        <f t="shared" si="72"/>
        <v>0</v>
      </c>
      <c r="BF63" s="2">
        <f>BF65+BF66</f>
        <v>0</v>
      </c>
      <c r="BG63" s="5"/>
      <c r="BH63" s="8" t="s">
        <v>45</v>
      </c>
      <c r="BI63" s="9">
        <v>410</v>
      </c>
      <c r="BJ63" s="2">
        <f aca="true" t="shared" si="73" ref="BJ63:BS63">BJ65+BJ66</f>
        <v>0</v>
      </c>
      <c r="BK63" s="2">
        <f t="shared" si="73"/>
        <v>0</v>
      </c>
      <c r="BL63" s="2">
        <f t="shared" si="73"/>
        <v>0</v>
      </c>
      <c r="BM63" s="2">
        <f t="shared" si="73"/>
        <v>0</v>
      </c>
      <c r="BN63" s="2">
        <f t="shared" si="73"/>
        <v>0</v>
      </c>
      <c r="BO63" s="2">
        <f t="shared" si="73"/>
        <v>0</v>
      </c>
      <c r="BP63" s="2">
        <f t="shared" si="73"/>
        <v>0</v>
      </c>
      <c r="BQ63" s="2">
        <f t="shared" si="73"/>
        <v>0</v>
      </c>
      <c r="BR63" s="2">
        <f t="shared" si="73"/>
        <v>0</v>
      </c>
      <c r="BS63" s="2">
        <f t="shared" si="73"/>
        <v>0</v>
      </c>
      <c r="BT63" s="2">
        <f>BT65+BT66</f>
        <v>0</v>
      </c>
      <c r="BU63" s="5"/>
      <c r="BV63" s="5"/>
    </row>
    <row r="64" spans="1:74" ht="11.25" customHeight="1">
      <c r="A64" s="10" t="s">
        <v>9</v>
      </c>
      <c r="B64" s="9"/>
      <c r="C64" s="2"/>
      <c r="D64" s="2"/>
      <c r="E64" s="28"/>
      <c r="F64" s="2"/>
      <c r="G64" s="28"/>
      <c r="H64" s="28"/>
      <c r="I64" s="2"/>
      <c r="J64" s="28"/>
      <c r="K64" s="5"/>
      <c r="L64" s="10" t="s">
        <v>9</v>
      </c>
      <c r="M64" s="9"/>
      <c r="N64" s="28"/>
      <c r="O64" s="2"/>
      <c r="P64" s="2"/>
      <c r="Q64" s="2"/>
      <c r="R64" s="2"/>
      <c r="S64" s="2"/>
      <c r="T64" s="2"/>
      <c r="U64" s="2"/>
      <c r="V64" s="5"/>
      <c r="W64" s="10" t="s">
        <v>9</v>
      </c>
      <c r="X64" s="9"/>
      <c r="Y64" s="2"/>
      <c r="Z64" s="2"/>
      <c r="AA64" s="2"/>
      <c r="AB64" s="2"/>
      <c r="AC64" s="2"/>
      <c r="AD64" s="2"/>
      <c r="AE64" s="2"/>
      <c r="AF64" s="2"/>
      <c r="AG64" s="5"/>
      <c r="AH64" s="10" t="s">
        <v>9</v>
      </c>
      <c r="AI64" s="9"/>
      <c r="AJ64" s="2"/>
      <c r="AK64" s="2"/>
      <c r="AL64" s="2"/>
      <c r="AM64" s="2"/>
      <c r="AN64" s="2"/>
      <c r="AO64" s="2"/>
      <c r="AP64" s="2"/>
      <c r="AQ64" s="2"/>
      <c r="AR64" s="2"/>
      <c r="AS64" s="5"/>
      <c r="AT64" s="10" t="s">
        <v>9</v>
      </c>
      <c r="AU64" s="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5"/>
      <c r="BH64" s="10" t="s">
        <v>9</v>
      </c>
      <c r="BI64" s="9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5"/>
      <c r="BV64" s="5"/>
    </row>
    <row r="65" spans="1:74" ht="18.75">
      <c r="A65" s="8" t="s">
        <v>46</v>
      </c>
      <c r="B65" s="9">
        <v>420</v>
      </c>
      <c r="C65" s="2">
        <f aca="true" t="shared" si="74" ref="C65:C77">SUM(D65:J65)+SUM(N65:U65)+SUM(Y65:AF65)+SUM(AJ65:AQ65)</f>
        <v>8216575.58</v>
      </c>
      <c r="D65" s="2">
        <v>2640818</v>
      </c>
      <c r="E65" s="28">
        <v>8401.73</v>
      </c>
      <c r="F65" s="2">
        <v>270174</v>
      </c>
      <c r="G65" s="28">
        <v>334447.18</v>
      </c>
      <c r="H65" s="28">
        <v>4949234.67</v>
      </c>
      <c r="I65" s="2"/>
      <c r="J65" s="28"/>
      <c r="K65" s="5"/>
      <c r="L65" s="8" t="s">
        <v>46</v>
      </c>
      <c r="M65" s="9">
        <v>420</v>
      </c>
      <c r="N65" s="28"/>
      <c r="O65" s="2"/>
      <c r="P65" s="2"/>
      <c r="Q65" s="2"/>
      <c r="R65" s="2"/>
      <c r="S65" s="2"/>
      <c r="T65" s="2"/>
      <c r="U65" s="2"/>
      <c r="V65" s="5"/>
      <c r="W65" s="8" t="s">
        <v>46</v>
      </c>
      <c r="X65" s="9">
        <v>420</v>
      </c>
      <c r="Y65" s="2"/>
      <c r="Z65" s="2"/>
      <c r="AA65" s="2"/>
      <c r="AB65" s="2"/>
      <c r="AC65" s="2"/>
      <c r="AD65" s="2"/>
      <c r="AE65" s="2"/>
      <c r="AF65" s="2"/>
      <c r="AG65" s="5"/>
      <c r="AH65" s="8" t="s">
        <v>46</v>
      </c>
      <c r="AI65" s="9">
        <v>420</v>
      </c>
      <c r="AJ65" s="2">
        <v>13500</v>
      </c>
      <c r="AK65" s="2"/>
      <c r="AL65" s="2"/>
      <c r="AM65" s="2"/>
      <c r="AN65" s="2"/>
      <c r="AO65" s="2"/>
      <c r="AP65" s="2"/>
      <c r="AQ65" s="2"/>
      <c r="AR65" s="2"/>
      <c r="AS65" s="5"/>
      <c r="AT65" s="8" t="s">
        <v>46</v>
      </c>
      <c r="AU65" s="9">
        <v>420</v>
      </c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5"/>
      <c r="BH65" s="8" t="s">
        <v>46</v>
      </c>
      <c r="BI65" s="9">
        <v>420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5"/>
      <c r="BV65" s="5"/>
    </row>
    <row r="66" spans="1:74" ht="18.75">
      <c r="A66" s="8" t="s">
        <v>47</v>
      </c>
      <c r="B66" s="9">
        <v>430</v>
      </c>
      <c r="C66" s="2">
        <f t="shared" si="74"/>
        <v>0</v>
      </c>
      <c r="D66" s="2"/>
      <c r="E66" s="28"/>
      <c r="F66" s="2"/>
      <c r="G66" s="28"/>
      <c r="H66" s="28"/>
      <c r="I66" s="2"/>
      <c r="J66" s="28"/>
      <c r="K66" s="5"/>
      <c r="L66" s="8" t="s">
        <v>47</v>
      </c>
      <c r="M66" s="9">
        <v>430</v>
      </c>
      <c r="N66" s="28"/>
      <c r="O66" s="2"/>
      <c r="P66" s="2"/>
      <c r="Q66" s="2"/>
      <c r="R66" s="2"/>
      <c r="S66" s="2"/>
      <c r="T66" s="2"/>
      <c r="U66" s="2"/>
      <c r="V66" s="5"/>
      <c r="W66" s="8" t="s">
        <v>47</v>
      </c>
      <c r="X66" s="9">
        <v>430</v>
      </c>
      <c r="Y66" s="2"/>
      <c r="Z66" s="2"/>
      <c r="AA66" s="2"/>
      <c r="AB66" s="2"/>
      <c r="AC66" s="2"/>
      <c r="AD66" s="2"/>
      <c r="AE66" s="2"/>
      <c r="AF66" s="2"/>
      <c r="AG66" s="5"/>
      <c r="AH66" s="8" t="s">
        <v>47</v>
      </c>
      <c r="AI66" s="9">
        <v>430</v>
      </c>
      <c r="AJ66" s="2"/>
      <c r="AK66" s="2"/>
      <c r="AL66" s="2"/>
      <c r="AM66" s="2"/>
      <c r="AN66" s="2"/>
      <c r="AO66" s="2"/>
      <c r="AP66" s="2"/>
      <c r="AQ66" s="2"/>
      <c r="AR66" s="2"/>
      <c r="AS66" s="5"/>
      <c r="AT66" s="8" t="s">
        <v>47</v>
      </c>
      <c r="AU66" s="9">
        <v>430</v>
      </c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5"/>
      <c r="BH66" s="8" t="s">
        <v>47</v>
      </c>
      <c r="BI66" s="9">
        <v>430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5"/>
      <c r="BV66" s="5"/>
    </row>
    <row r="67" spans="1:74" ht="18.75">
      <c r="A67" s="8" t="s">
        <v>98</v>
      </c>
      <c r="B67" s="9">
        <v>440</v>
      </c>
      <c r="C67" s="2">
        <f t="shared" si="74"/>
        <v>0</v>
      </c>
      <c r="D67" s="2"/>
      <c r="E67" s="28"/>
      <c r="F67" s="2"/>
      <c r="G67" s="28"/>
      <c r="H67" s="28"/>
      <c r="I67" s="2"/>
      <c r="J67" s="28"/>
      <c r="K67" s="5"/>
      <c r="L67" s="8" t="s">
        <v>98</v>
      </c>
      <c r="M67" s="9">
        <v>440</v>
      </c>
      <c r="N67" s="28"/>
      <c r="O67" s="2"/>
      <c r="P67" s="2"/>
      <c r="Q67" s="2"/>
      <c r="R67" s="2"/>
      <c r="S67" s="2"/>
      <c r="T67" s="2"/>
      <c r="U67" s="2"/>
      <c r="V67" s="5"/>
      <c r="W67" s="8" t="s">
        <v>98</v>
      </c>
      <c r="X67" s="9">
        <v>440</v>
      </c>
      <c r="Y67" s="2"/>
      <c r="Z67" s="2"/>
      <c r="AA67" s="2"/>
      <c r="AB67" s="2"/>
      <c r="AC67" s="2"/>
      <c r="AD67" s="2"/>
      <c r="AE67" s="2"/>
      <c r="AF67" s="2"/>
      <c r="AG67" s="5"/>
      <c r="AH67" s="8" t="s">
        <v>98</v>
      </c>
      <c r="AI67" s="9">
        <v>440</v>
      </c>
      <c r="AJ67" s="2"/>
      <c r="AK67" s="2"/>
      <c r="AL67" s="2"/>
      <c r="AM67" s="2"/>
      <c r="AN67" s="2"/>
      <c r="AO67" s="2"/>
      <c r="AP67" s="2"/>
      <c r="AQ67" s="2"/>
      <c r="AR67" s="2"/>
      <c r="AS67" s="5"/>
      <c r="AT67" s="8" t="s">
        <v>98</v>
      </c>
      <c r="AU67" s="9">
        <v>440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5"/>
      <c r="BH67" s="8" t="s">
        <v>98</v>
      </c>
      <c r="BI67" s="9">
        <v>440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5"/>
      <c r="BV67" s="5"/>
    </row>
    <row r="68" spans="1:74" ht="18.75">
      <c r="A68" s="8" t="s">
        <v>48</v>
      </c>
      <c r="B68" s="9">
        <v>450</v>
      </c>
      <c r="C68" s="2">
        <f t="shared" si="74"/>
        <v>0</v>
      </c>
      <c r="D68" s="2"/>
      <c r="E68" s="28"/>
      <c r="F68" s="2"/>
      <c r="G68" s="28"/>
      <c r="H68" s="28"/>
      <c r="I68" s="2"/>
      <c r="J68" s="28"/>
      <c r="K68" s="5"/>
      <c r="L68" s="8" t="s">
        <v>48</v>
      </c>
      <c r="M68" s="9">
        <v>450</v>
      </c>
      <c r="N68" s="28"/>
      <c r="O68" s="2"/>
      <c r="P68" s="2"/>
      <c r="Q68" s="2"/>
      <c r="R68" s="2"/>
      <c r="S68" s="2"/>
      <c r="T68" s="2"/>
      <c r="U68" s="2"/>
      <c r="V68" s="5"/>
      <c r="W68" s="8" t="s">
        <v>48</v>
      </c>
      <c r="X68" s="9">
        <v>450</v>
      </c>
      <c r="Y68" s="2"/>
      <c r="Z68" s="2"/>
      <c r="AA68" s="2"/>
      <c r="AB68" s="2"/>
      <c r="AC68" s="2"/>
      <c r="AD68" s="2"/>
      <c r="AE68" s="2"/>
      <c r="AF68" s="2"/>
      <c r="AG68" s="5"/>
      <c r="AH68" s="8" t="s">
        <v>48</v>
      </c>
      <c r="AI68" s="9">
        <v>450</v>
      </c>
      <c r="AJ68" s="2"/>
      <c r="AK68" s="2"/>
      <c r="AL68" s="2"/>
      <c r="AM68" s="2"/>
      <c r="AN68" s="2"/>
      <c r="AO68" s="2"/>
      <c r="AP68" s="2"/>
      <c r="AQ68" s="2"/>
      <c r="AR68" s="2"/>
      <c r="AS68" s="5"/>
      <c r="AT68" s="8" t="s">
        <v>48</v>
      </c>
      <c r="AU68" s="9">
        <v>450</v>
      </c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5"/>
      <c r="BH68" s="8" t="s">
        <v>48</v>
      </c>
      <c r="BI68" s="9">
        <v>450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5"/>
      <c r="BV68" s="5"/>
    </row>
    <row r="69" spans="1:74" ht="18.75">
      <c r="A69" s="11" t="s">
        <v>49</v>
      </c>
      <c r="B69" s="12">
        <v>460</v>
      </c>
      <c r="C69" s="2">
        <f t="shared" si="74"/>
        <v>191528.43</v>
      </c>
      <c r="D69" s="2"/>
      <c r="E69" s="28"/>
      <c r="F69" s="2">
        <v>17914</v>
      </c>
      <c r="G69" s="28"/>
      <c r="H69" s="28">
        <v>173614.43</v>
      </c>
      <c r="I69" s="2"/>
      <c r="J69" s="28"/>
      <c r="K69" s="5"/>
      <c r="L69" s="11" t="s">
        <v>49</v>
      </c>
      <c r="M69" s="12">
        <v>460</v>
      </c>
      <c r="N69" s="28"/>
      <c r="O69" s="2"/>
      <c r="P69" s="2"/>
      <c r="Q69" s="2"/>
      <c r="R69" s="2"/>
      <c r="S69" s="2"/>
      <c r="T69" s="2"/>
      <c r="U69" s="2"/>
      <c r="V69" s="5"/>
      <c r="W69" s="11" t="s">
        <v>49</v>
      </c>
      <c r="X69" s="12">
        <v>460</v>
      </c>
      <c r="Y69" s="2"/>
      <c r="Z69" s="2"/>
      <c r="AA69" s="2"/>
      <c r="AB69" s="2"/>
      <c r="AC69" s="2"/>
      <c r="AD69" s="2"/>
      <c r="AE69" s="2"/>
      <c r="AF69" s="2"/>
      <c r="AG69" s="5"/>
      <c r="AH69" s="11" t="s">
        <v>49</v>
      </c>
      <c r="AI69" s="12">
        <v>460</v>
      </c>
      <c r="AJ69" s="2"/>
      <c r="AK69" s="2"/>
      <c r="AL69" s="2"/>
      <c r="AM69" s="2"/>
      <c r="AN69" s="2"/>
      <c r="AO69" s="2"/>
      <c r="AP69" s="2"/>
      <c r="AQ69" s="2"/>
      <c r="AR69" s="2"/>
      <c r="AS69" s="5"/>
      <c r="AT69" s="11" t="s">
        <v>49</v>
      </c>
      <c r="AU69" s="12">
        <v>460</v>
      </c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5"/>
      <c r="BH69" s="11" t="s">
        <v>49</v>
      </c>
      <c r="BI69" s="12">
        <v>460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5"/>
      <c r="BV69" s="5"/>
    </row>
    <row r="70" spans="1:74" ht="18.75">
      <c r="A70" s="8" t="s">
        <v>50</v>
      </c>
      <c r="B70" s="9">
        <v>470</v>
      </c>
      <c r="C70" s="2">
        <f t="shared" si="74"/>
        <v>495042</v>
      </c>
      <c r="D70" s="2">
        <v>414770</v>
      </c>
      <c r="E70" s="28"/>
      <c r="F70" s="2">
        <v>5472</v>
      </c>
      <c r="G70" s="28"/>
      <c r="H70" s="28">
        <v>74800</v>
      </c>
      <c r="I70" s="2"/>
      <c r="J70" s="28"/>
      <c r="K70" s="5"/>
      <c r="L70" s="8" t="s">
        <v>50</v>
      </c>
      <c r="M70" s="9">
        <v>470</v>
      </c>
      <c r="N70" s="28"/>
      <c r="O70" s="2"/>
      <c r="P70" s="2"/>
      <c r="Q70" s="2"/>
      <c r="R70" s="2"/>
      <c r="S70" s="2"/>
      <c r="T70" s="2"/>
      <c r="U70" s="2">
        <v>0</v>
      </c>
      <c r="V70" s="5"/>
      <c r="W70" s="8" t="s">
        <v>50</v>
      </c>
      <c r="X70" s="9">
        <v>470</v>
      </c>
      <c r="Y70" s="2"/>
      <c r="Z70" s="2"/>
      <c r="AA70" s="2"/>
      <c r="AB70" s="2"/>
      <c r="AC70" s="2"/>
      <c r="AD70" s="2"/>
      <c r="AE70" s="2"/>
      <c r="AF70" s="2">
        <v>0</v>
      </c>
      <c r="AG70" s="5"/>
      <c r="AH70" s="8" t="s">
        <v>50</v>
      </c>
      <c r="AI70" s="9">
        <v>470</v>
      </c>
      <c r="AJ70" s="2"/>
      <c r="AK70" s="2"/>
      <c r="AL70" s="2"/>
      <c r="AM70" s="2"/>
      <c r="AN70" s="2"/>
      <c r="AO70" s="2"/>
      <c r="AP70" s="2"/>
      <c r="AQ70" s="2"/>
      <c r="AR70" s="2"/>
      <c r="AS70" s="5"/>
      <c r="AT70" s="8" t="s">
        <v>50</v>
      </c>
      <c r="AU70" s="9">
        <v>470</v>
      </c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5"/>
      <c r="BH70" s="8" t="s">
        <v>50</v>
      </c>
      <c r="BI70" s="9">
        <v>470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5"/>
      <c r="BV70" s="5"/>
    </row>
    <row r="71" spans="1:74" ht="18.75">
      <c r="A71" s="8" t="s">
        <v>51</v>
      </c>
      <c r="B71" s="9">
        <v>480</v>
      </c>
      <c r="C71" s="2">
        <f t="shared" si="74"/>
        <v>0</v>
      </c>
      <c r="D71" s="2"/>
      <c r="E71" s="28"/>
      <c r="F71" s="2"/>
      <c r="G71" s="28"/>
      <c r="H71" s="28"/>
      <c r="I71" s="2"/>
      <c r="J71" s="28"/>
      <c r="K71" s="5"/>
      <c r="L71" s="8" t="s">
        <v>51</v>
      </c>
      <c r="M71" s="9">
        <v>480</v>
      </c>
      <c r="N71" s="28"/>
      <c r="O71" s="2"/>
      <c r="P71" s="2"/>
      <c r="Q71" s="2"/>
      <c r="R71" s="2"/>
      <c r="S71" s="2"/>
      <c r="T71" s="2"/>
      <c r="U71" s="2"/>
      <c r="V71" s="5"/>
      <c r="W71" s="8" t="s">
        <v>51</v>
      </c>
      <c r="X71" s="9">
        <v>480</v>
      </c>
      <c r="Y71" s="2"/>
      <c r="Z71" s="2"/>
      <c r="AA71" s="2"/>
      <c r="AB71" s="2"/>
      <c r="AC71" s="2"/>
      <c r="AD71" s="2"/>
      <c r="AE71" s="2"/>
      <c r="AF71" s="2"/>
      <c r="AG71" s="5"/>
      <c r="AH71" s="8" t="s">
        <v>51</v>
      </c>
      <c r="AI71" s="9">
        <v>480</v>
      </c>
      <c r="AJ71" s="2"/>
      <c r="AK71" s="2"/>
      <c r="AL71" s="2"/>
      <c r="AM71" s="2"/>
      <c r="AN71" s="2"/>
      <c r="AO71" s="2"/>
      <c r="AP71" s="2"/>
      <c r="AQ71" s="2"/>
      <c r="AR71" s="2"/>
      <c r="AS71" s="5"/>
      <c r="AT71" s="8" t="s">
        <v>51</v>
      </c>
      <c r="AU71" s="9">
        <v>480</v>
      </c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5"/>
      <c r="BH71" s="8" t="s">
        <v>51</v>
      </c>
      <c r="BI71" s="9">
        <v>480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5"/>
      <c r="BV71" s="5"/>
    </row>
    <row r="72" spans="1:74" ht="18.75">
      <c r="A72" s="8" t="s">
        <v>52</v>
      </c>
      <c r="B72" s="9">
        <v>490</v>
      </c>
      <c r="C72" s="2">
        <f t="shared" si="74"/>
        <v>0</v>
      </c>
      <c r="D72" s="2"/>
      <c r="E72" s="28"/>
      <c r="F72" s="2"/>
      <c r="G72" s="28"/>
      <c r="H72" s="28"/>
      <c r="I72" s="2"/>
      <c r="J72" s="28"/>
      <c r="K72" s="5"/>
      <c r="L72" s="8" t="s">
        <v>52</v>
      </c>
      <c r="M72" s="9">
        <v>490</v>
      </c>
      <c r="N72" s="28"/>
      <c r="O72" s="2"/>
      <c r="P72" s="2"/>
      <c r="Q72" s="2"/>
      <c r="R72" s="2"/>
      <c r="S72" s="2"/>
      <c r="T72" s="2"/>
      <c r="U72" s="2"/>
      <c r="V72" s="5"/>
      <c r="W72" s="8" t="s">
        <v>52</v>
      </c>
      <c r="X72" s="9">
        <v>490</v>
      </c>
      <c r="Y72" s="2"/>
      <c r="Z72" s="2"/>
      <c r="AA72" s="2"/>
      <c r="AB72" s="2"/>
      <c r="AC72" s="2"/>
      <c r="AD72" s="2"/>
      <c r="AE72" s="2"/>
      <c r="AF72" s="2"/>
      <c r="AG72" s="5"/>
      <c r="AH72" s="8" t="s">
        <v>52</v>
      </c>
      <c r="AI72" s="9">
        <v>490</v>
      </c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8" t="s">
        <v>52</v>
      </c>
      <c r="AU72" s="9">
        <v>490</v>
      </c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5"/>
      <c r="BH72" s="8" t="s">
        <v>52</v>
      </c>
      <c r="BI72" s="9">
        <v>490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5"/>
      <c r="BV72" s="5"/>
    </row>
    <row r="73" spans="1:74" ht="18.75">
      <c r="A73" s="8" t="s">
        <v>99</v>
      </c>
      <c r="B73" s="9">
        <v>495</v>
      </c>
      <c r="C73" s="2">
        <f t="shared" si="74"/>
        <v>0</v>
      </c>
      <c r="D73" s="2"/>
      <c r="E73" s="28"/>
      <c r="F73" s="2"/>
      <c r="G73" s="28"/>
      <c r="H73" s="28"/>
      <c r="I73" s="2"/>
      <c r="J73" s="28"/>
      <c r="K73" s="5"/>
      <c r="L73" s="8" t="s">
        <v>99</v>
      </c>
      <c r="M73" s="9">
        <v>495</v>
      </c>
      <c r="N73" s="28"/>
      <c r="O73" s="2"/>
      <c r="P73" s="2"/>
      <c r="Q73" s="2"/>
      <c r="R73" s="2"/>
      <c r="S73" s="2"/>
      <c r="T73" s="2"/>
      <c r="U73" s="2"/>
      <c r="V73" s="5"/>
      <c r="W73" s="8" t="s">
        <v>99</v>
      </c>
      <c r="X73" s="9">
        <v>495</v>
      </c>
      <c r="Y73" s="2"/>
      <c r="Z73" s="2"/>
      <c r="AA73" s="2"/>
      <c r="AB73" s="2"/>
      <c r="AC73" s="2"/>
      <c r="AD73" s="2"/>
      <c r="AE73" s="2"/>
      <c r="AF73" s="2"/>
      <c r="AG73" s="5"/>
      <c r="AH73" s="8" t="s">
        <v>99</v>
      </c>
      <c r="AI73" s="9">
        <v>495</v>
      </c>
      <c r="AJ73" s="2"/>
      <c r="AK73" s="2"/>
      <c r="AL73" s="2"/>
      <c r="AM73" s="2"/>
      <c r="AN73" s="2"/>
      <c r="AO73" s="2"/>
      <c r="AP73" s="2"/>
      <c r="AQ73" s="2"/>
      <c r="AR73" s="2"/>
      <c r="AS73" s="5"/>
      <c r="AT73" s="8" t="s">
        <v>99</v>
      </c>
      <c r="AU73" s="9">
        <v>495</v>
      </c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5"/>
      <c r="BH73" s="8" t="s">
        <v>99</v>
      </c>
      <c r="BI73" s="9">
        <v>495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5"/>
      <c r="BV73" s="5"/>
    </row>
    <row r="74" spans="1:74" ht="18.75">
      <c r="A74" s="8" t="s">
        <v>100</v>
      </c>
      <c r="B74" s="9">
        <v>500</v>
      </c>
      <c r="C74" s="2">
        <f t="shared" si="74"/>
        <v>0</v>
      </c>
      <c r="D74" s="2"/>
      <c r="E74" s="28"/>
      <c r="F74" s="2"/>
      <c r="G74" s="28"/>
      <c r="H74" s="28"/>
      <c r="I74" s="2"/>
      <c r="J74" s="28"/>
      <c r="K74" s="5"/>
      <c r="L74" s="8" t="s">
        <v>100</v>
      </c>
      <c r="M74" s="9">
        <v>500</v>
      </c>
      <c r="N74" s="28"/>
      <c r="O74" s="2"/>
      <c r="P74" s="2"/>
      <c r="Q74" s="2"/>
      <c r="R74" s="2"/>
      <c r="S74" s="2"/>
      <c r="T74" s="2"/>
      <c r="U74" s="2"/>
      <c r="V74" s="5"/>
      <c r="W74" s="8" t="s">
        <v>100</v>
      </c>
      <c r="X74" s="9">
        <v>500</v>
      </c>
      <c r="Y74" s="2"/>
      <c r="Z74" s="2"/>
      <c r="AA74" s="2"/>
      <c r="AB74" s="2"/>
      <c r="AC74" s="2"/>
      <c r="AD74" s="2"/>
      <c r="AE74" s="2"/>
      <c r="AF74" s="2"/>
      <c r="AG74" s="5"/>
      <c r="AH74" s="8" t="s">
        <v>100</v>
      </c>
      <c r="AI74" s="9">
        <v>500</v>
      </c>
      <c r="AJ74" s="2"/>
      <c r="AK74" s="2"/>
      <c r="AL74" s="2"/>
      <c r="AM74" s="2"/>
      <c r="AN74" s="2"/>
      <c r="AO74" s="2"/>
      <c r="AP74" s="2"/>
      <c r="AQ74" s="2"/>
      <c r="AR74" s="2"/>
      <c r="AS74" s="5"/>
      <c r="AT74" s="8" t="s">
        <v>100</v>
      </c>
      <c r="AU74" s="9">
        <v>500</v>
      </c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5"/>
      <c r="BH74" s="8" t="s">
        <v>100</v>
      </c>
      <c r="BI74" s="9">
        <v>500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5"/>
      <c r="BV74" s="5"/>
    </row>
    <row r="75" spans="1:74" ht="18.75">
      <c r="A75" s="8" t="s">
        <v>101</v>
      </c>
      <c r="B75" s="9">
        <v>510</v>
      </c>
      <c r="C75" s="2">
        <f t="shared" si="74"/>
        <v>15051500</v>
      </c>
      <c r="D75" s="2">
        <v>51500</v>
      </c>
      <c r="E75" s="28"/>
      <c r="F75" s="2"/>
      <c r="G75" s="28"/>
      <c r="H75" s="28">
        <v>15000000</v>
      </c>
      <c r="I75" s="2"/>
      <c r="J75" s="28"/>
      <c r="K75" s="5"/>
      <c r="L75" s="8" t="s">
        <v>101</v>
      </c>
      <c r="M75" s="9">
        <v>510</v>
      </c>
      <c r="N75" s="28"/>
      <c r="O75" s="2"/>
      <c r="P75" s="2"/>
      <c r="Q75" s="2"/>
      <c r="R75" s="2"/>
      <c r="S75" s="2"/>
      <c r="T75" s="2"/>
      <c r="U75" s="2"/>
      <c r="V75" s="5"/>
      <c r="W75" s="8" t="s">
        <v>101</v>
      </c>
      <c r="X75" s="9">
        <v>510</v>
      </c>
      <c r="Y75" s="2"/>
      <c r="Z75" s="2"/>
      <c r="AA75" s="2"/>
      <c r="AB75" s="2"/>
      <c r="AC75" s="2"/>
      <c r="AD75" s="2"/>
      <c r="AE75" s="2"/>
      <c r="AF75" s="2"/>
      <c r="AG75" s="5"/>
      <c r="AH75" s="8" t="s">
        <v>101</v>
      </c>
      <c r="AI75" s="9">
        <v>510</v>
      </c>
      <c r="AJ75" s="2"/>
      <c r="AK75" s="2"/>
      <c r="AL75" s="2"/>
      <c r="AM75" s="2"/>
      <c r="AN75" s="2"/>
      <c r="AO75" s="2"/>
      <c r="AP75" s="2"/>
      <c r="AQ75" s="2"/>
      <c r="AR75" s="2"/>
      <c r="AS75" s="5"/>
      <c r="AT75" s="8" t="s">
        <v>101</v>
      </c>
      <c r="AU75" s="9">
        <v>510</v>
      </c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5"/>
      <c r="BH75" s="8" t="s">
        <v>101</v>
      </c>
      <c r="BI75" s="9">
        <v>510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5"/>
      <c r="BV75" s="5"/>
    </row>
    <row r="76" spans="1:74" ht="18.75">
      <c r="A76" s="8" t="s">
        <v>102</v>
      </c>
      <c r="B76" s="9">
        <v>515</v>
      </c>
      <c r="C76" s="2">
        <f t="shared" si="74"/>
        <v>0</v>
      </c>
      <c r="D76" s="2"/>
      <c r="E76" s="28"/>
      <c r="F76" s="2"/>
      <c r="G76" s="28"/>
      <c r="H76" s="28"/>
      <c r="I76" s="2"/>
      <c r="J76" s="28"/>
      <c r="K76" s="5"/>
      <c r="L76" s="8" t="s">
        <v>102</v>
      </c>
      <c r="M76" s="9">
        <v>515</v>
      </c>
      <c r="N76" s="28"/>
      <c r="O76" s="2"/>
      <c r="P76" s="2"/>
      <c r="Q76" s="2"/>
      <c r="R76" s="2"/>
      <c r="S76" s="2"/>
      <c r="T76" s="2"/>
      <c r="U76" s="2"/>
      <c r="V76" s="5"/>
      <c r="W76" s="8" t="s">
        <v>102</v>
      </c>
      <c r="X76" s="9">
        <v>515</v>
      </c>
      <c r="Y76" s="2"/>
      <c r="Z76" s="2"/>
      <c r="AA76" s="2"/>
      <c r="AB76" s="2"/>
      <c r="AC76" s="2"/>
      <c r="AD76" s="2"/>
      <c r="AE76" s="2"/>
      <c r="AF76" s="2"/>
      <c r="AG76" s="5"/>
      <c r="AH76" s="8" t="s">
        <v>102</v>
      </c>
      <c r="AI76" s="9">
        <v>515</v>
      </c>
      <c r="AJ76" s="2"/>
      <c r="AK76" s="2"/>
      <c r="AL76" s="2"/>
      <c r="AM76" s="2"/>
      <c r="AN76" s="2"/>
      <c r="AO76" s="2"/>
      <c r="AP76" s="2"/>
      <c r="AQ76" s="2"/>
      <c r="AR76" s="2"/>
      <c r="AS76" s="5"/>
      <c r="AT76" s="8" t="s">
        <v>102</v>
      </c>
      <c r="AU76" s="9">
        <v>515</v>
      </c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5"/>
      <c r="BH76" s="8" t="s">
        <v>102</v>
      </c>
      <c r="BI76" s="9">
        <v>515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5"/>
      <c r="BV76" s="5"/>
    </row>
    <row r="77" spans="1:74" ht="16.5" customHeight="1">
      <c r="A77" s="8" t="s">
        <v>103</v>
      </c>
      <c r="B77" s="9">
        <v>520</v>
      </c>
      <c r="C77" s="2">
        <f t="shared" si="74"/>
        <v>65094687.589999996</v>
      </c>
      <c r="D77" s="2">
        <f>D7+D8+D33-D50-D51-D59-D76</f>
        <v>48553925</v>
      </c>
      <c r="E77" s="28">
        <f aca="true" t="shared" si="75" ref="E77:J77">E7+E8+E33-E50-E51-E59-E76</f>
        <v>57249.81000000001</v>
      </c>
      <c r="F77" s="2">
        <f t="shared" si="75"/>
        <v>315115</v>
      </c>
      <c r="G77" s="28">
        <f t="shared" si="75"/>
        <v>472280.01000000007</v>
      </c>
      <c r="H77" s="28">
        <f t="shared" si="75"/>
        <v>7246731.269999996</v>
      </c>
      <c r="I77" s="2">
        <f t="shared" si="75"/>
        <v>0</v>
      </c>
      <c r="J77" s="28">
        <f t="shared" si="75"/>
        <v>0</v>
      </c>
      <c r="K77" s="5"/>
      <c r="L77" s="8" t="s">
        <v>103</v>
      </c>
      <c r="M77" s="9">
        <v>520</v>
      </c>
      <c r="N77" s="28">
        <f>N7+N8+N33-N50-N51-N59-N76</f>
        <v>8449386.5</v>
      </c>
      <c r="O77" s="2">
        <f aca="true" t="shared" si="76" ref="O77:U77">O7+O8+O33-O50-O51-O59-O76</f>
        <v>0</v>
      </c>
      <c r="P77" s="2">
        <f t="shared" si="76"/>
        <v>0</v>
      </c>
      <c r="Q77" s="2">
        <f t="shared" si="76"/>
        <v>0</v>
      </c>
      <c r="R77" s="2">
        <f t="shared" si="76"/>
        <v>0</v>
      </c>
      <c r="S77" s="2">
        <f t="shared" si="76"/>
        <v>0</v>
      </c>
      <c r="T77" s="2">
        <f t="shared" si="76"/>
        <v>0</v>
      </c>
      <c r="U77" s="2">
        <f t="shared" si="76"/>
        <v>0</v>
      </c>
      <c r="V77" s="5"/>
      <c r="W77" s="8" t="s">
        <v>103</v>
      </c>
      <c r="X77" s="9">
        <v>520</v>
      </c>
      <c r="Y77" s="2">
        <f>Y7+Y8+Y33-Y50-Y51-Y59-Y76</f>
        <v>0</v>
      </c>
      <c r="Z77" s="2">
        <f aca="true" t="shared" si="77" ref="Z77:AF77">Z7+Z8+Z33-Z50-Z51-Z59-Z76</f>
        <v>0</v>
      </c>
      <c r="AA77" s="2">
        <f t="shared" si="77"/>
        <v>0</v>
      </c>
      <c r="AB77" s="2">
        <f t="shared" si="77"/>
        <v>0</v>
      </c>
      <c r="AC77" s="2">
        <f t="shared" si="77"/>
        <v>0</v>
      </c>
      <c r="AD77" s="2">
        <f t="shared" si="77"/>
        <v>0</v>
      </c>
      <c r="AE77" s="2">
        <f t="shared" si="77"/>
        <v>0</v>
      </c>
      <c r="AF77" s="2">
        <f t="shared" si="77"/>
        <v>0</v>
      </c>
      <c r="AG77" s="5"/>
      <c r="AH77" s="8" t="s">
        <v>103</v>
      </c>
      <c r="AI77" s="9">
        <v>520</v>
      </c>
      <c r="AJ77" s="2">
        <f>AJ7+AJ8+AJ33-AJ50-AJ51-AJ59-AJ76</f>
        <v>0</v>
      </c>
      <c r="AK77" s="2">
        <f aca="true" t="shared" si="78" ref="AK77:AR77">AK7+AK8+AK33-AK50-AK51-AK59-AK76</f>
        <v>0</v>
      </c>
      <c r="AL77" s="2">
        <f t="shared" si="78"/>
        <v>0</v>
      </c>
      <c r="AM77" s="2">
        <f t="shared" si="78"/>
        <v>0</v>
      </c>
      <c r="AN77" s="2">
        <f t="shared" si="78"/>
        <v>0</v>
      </c>
      <c r="AO77" s="2">
        <f t="shared" si="78"/>
        <v>0</v>
      </c>
      <c r="AP77" s="2">
        <f t="shared" si="78"/>
        <v>0</v>
      </c>
      <c r="AQ77" s="2">
        <f t="shared" si="78"/>
        <v>0</v>
      </c>
      <c r="AR77" s="2">
        <f t="shared" si="78"/>
        <v>0</v>
      </c>
      <c r="AS77" s="5"/>
      <c r="AT77" s="8" t="s">
        <v>103</v>
      </c>
      <c r="AU77" s="9">
        <v>520</v>
      </c>
      <c r="AV77" s="2">
        <f>AV7+AV8+AV33-AV50-AV51-AV59-AV76</f>
        <v>0</v>
      </c>
      <c r="AW77" s="2">
        <f aca="true" t="shared" si="79" ref="AW77:BE77">AW7+AW8+AW33-AW50-AW51-AW59-AW76</f>
        <v>0</v>
      </c>
      <c r="AX77" s="2">
        <f t="shared" si="79"/>
        <v>0</v>
      </c>
      <c r="AY77" s="2">
        <f t="shared" si="79"/>
        <v>0</v>
      </c>
      <c r="AZ77" s="2">
        <f t="shared" si="79"/>
        <v>0</v>
      </c>
      <c r="BA77" s="2">
        <f t="shared" si="79"/>
        <v>0</v>
      </c>
      <c r="BB77" s="2">
        <f t="shared" si="79"/>
        <v>0</v>
      </c>
      <c r="BC77" s="2">
        <f t="shared" si="79"/>
        <v>0</v>
      </c>
      <c r="BD77" s="2">
        <f t="shared" si="79"/>
        <v>0</v>
      </c>
      <c r="BE77" s="2">
        <f t="shared" si="79"/>
        <v>0</v>
      </c>
      <c r="BF77" s="2">
        <f>BF7+BF8+BF33-BF50-BF51-BF59-BF76</f>
        <v>0</v>
      </c>
      <c r="BG77" s="5"/>
      <c r="BH77" s="8" t="s">
        <v>103</v>
      </c>
      <c r="BI77" s="9">
        <v>520</v>
      </c>
      <c r="BJ77" s="2">
        <f aca="true" t="shared" si="80" ref="BJ77:BT77">BJ7+BJ8+BJ33-BJ50-BJ51-BJ59-BJ76</f>
        <v>0</v>
      </c>
      <c r="BK77" s="2">
        <f t="shared" si="80"/>
        <v>0</v>
      </c>
      <c r="BL77" s="2">
        <f t="shared" si="80"/>
        <v>0</v>
      </c>
      <c r="BM77" s="2">
        <f t="shared" si="80"/>
        <v>0</v>
      </c>
      <c r="BN77" s="2">
        <f t="shared" si="80"/>
        <v>0</v>
      </c>
      <c r="BO77" s="2">
        <f t="shared" si="80"/>
        <v>0</v>
      </c>
      <c r="BP77" s="2">
        <f t="shared" si="80"/>
        <v>0</v>
      </c>
      <c r="BQ77" s="2">
        <f t="shared" si="80"/>
        <v>0</v>
      </c>
      <c r="BR77" s="2">
        <f t="shared" si="80"/>
        <v>0</v>
      </c>
      <c r="BS77" s="2">
        <f t="shared" si="80"/>
        <v>0</v>
      </c>
      <c r="BT77" s="2">
        <f t="shared" si="80"/>
        <v>0</v>
      </c>
      <c r="BU77" s="5"/>
      <c r="BV77" s="5"/>
    </row>
    <row r="78" spans="1:74" ht="26.25" customHeight="1">
      <c r="A78" s="13"/>
      <c r="B78" s="5"/>
      <c r="C78" s="5"/>
      <c r="D78" s="5"/>
      <c r="E78" s="5"/>
      <c r="F78" s="5"/>
      <c r="G78" s="5"/>
      <c r="H78" s="5"/>
      <c r="I78" s="5"/>
      <c r="J78" s="5"/>
      <c r="K78" s="5"/>
      <c r="L78" s="13"/>
      <c r="M78" s="5"/>
      <c r="N78" s="5"/>
      <c r="O78" s="5"/>
      <c r="P78" s="5"/>
      <c r="Q78" s="5"/>
      <c r="R78" s="5"/>
      <c r="S78" s="5"/>
      <c r="T78" s="5"/>
      <c r="U78" s="5"/>
      <c r="V78" s="5"/>
      <c r="W78" s="13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3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13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ht="18.75" customHeight="1" thickBot="1">
      <c r="A79" s="43" t="s">
        <v>115</v>
      </c>
      <c r="B79" s="43"/>
      <c r="C79" s="43"/>
      <c r="D79" s="43"/>
      <c r="E79" s="42"/>
      <c r="F79" s="42"/>
      <c r="G79" s="18">
        <v>43325</v>
      </c>
      <c r="H79" s="42" t="s">
        <v>123</v>
      </c>
      <c r="I79" s="42"/>
      <c r="J79" s="19"/>
      <c r="K79" s="5"/>
      <c r="L79" s="43" t="s">
        <v>115</v>
      </c>
      <c r="M79" s="43"/>
      <c r="N79" s="43"/>
      <c r="O79" s="43"/>
      <c r="P79" s="42"/>
      <c r="Q79" s="42"/>
      <c r="R79" s="18">
        <v>43325</v>
      </c>
      <c r="S79" s="42" t="s">
        <v>123</v>
      </c>
      <c r="T79" s="42"/>
      <c r="U79" s="19"/>
      <c r="V79" s="5"/>
      <c r="W79" s="43" t="s">
        <v>115</v>
      </c>
      <c r="X79" s="43"/>
      <c r="Y79" s="43"/>
      <c r="Z79" s="43"/>
      <c r="AA79" s="42"/>
      <c r="AB79" s="42"/>
      <c r="AC79" s="18">
        <v>43325</v>
      </c>
      <c r="AD79" s="42" t="s">
        <v>123</v>
      </c>
      <c r="AE79" s="42"/>
      <c r="AF79" s="19"/>
      <c r="AG79" s="5"/>
      <c r="AH79" s="43" t="s">
        <v>115</v>
      </c>
      <c r="AI79" s="43"/>
      <c r="AJ79" s="43"/>
      <c r="AK79" s="43"/>
      <c r="AL79" s="42"/>
      <c r="AM79" s="42"/>
      <c r="AN79" s="49">
        <v>43325</v>
      </c>
      <c r="AO79" s="49"/>
      <c r="AP79" s="42" t="s">
        <v>123</v>
      </c>
      <c r="AQ79" s="42"/>
      <c r="AR79" s="19"/>
      <c r="AS79" s="5"/>
      <c r="AT79" s="43" t="s">
        <v>115</v>
      </c>
      <c r="AU79" s="43"/>
      <c r="AV79" s="43"/>
      <c r="AW79" s="43"/>
      <c r="AX79" s="42"/>
      <c r="AY79" s="42"/>
      <c r="AZ79" s="44">
        <v>43325</v>
      </c>
      <c r="BA79" s="45"/>
      <c r="BB79" s="46" t="s">
        <v>123</v>
      </c>
      <c r="BC79" s="47"/>
      <c r="BD79" s="48"/>
      <c r="BE79" s="20"/>
      <c r="BF79" s="20"/>
      <c r="BG79" s="5"/>
      <c r="BH79" s="43" t="s">
        <v>115</v>
      </c>
      <c r="BI79" s="43"/>
      <c r="BJ79" s="43"/>
      <c r="BK79" s="43"/>
      <c r="BL79" s="42"/>
      <c r="BM79" s="42"/>
      <c r="BN79" s="49">
        <v>43325</v>
      </c>
      <c r="BO79" s="49"/>
      <c r="BP79" s="42" t="s">
        <v>123</v>
      </c>
      <c r="BQ79" s="42"/>
      <c r="BR79" s="42"/>
      <c r="BS79" s="5"/>
      <c r="BT79" s="5"/>
      <c r="BU79" s="5"/>
      <c r="BV79" s="5"/>
    </row>
    <row r="80" spans="1:74" ht="13.5" customHeight="1">
      <c r="A80" s="43"/>
      <c r="B80" s="43"/>
      <c r="C80" s="43"/>
      <c r="D80" s="43"/>
      <c r="E80" s="50" t="s">
        <v>57</v>
      </c>
      <c r="F80" s="50"/>
      <c r="G80" s="21" t="s">
        <v>58</v>
      </c>
      <c r="H80" s="50" t="s">
        <v>59</v>
      </c>
      <c r="I80" s="50"/>
      <c r="J80" s="22" t="s">
        <v>62</v>
      </c>
      <c r="K80" s="5"/>
      <c r="L80" s="43"/>
      <c r="M80" s="43"/>
      <c r="N80" s="43"/>
      <c r="O80" s="43"/>
      <c r="P80" s="50" t="s">
        <v>57</v>
      </c>
      <c r="Q80" s="50"/>
      <c r="R80" s="21" t="s">
        <v>58</v>
      </c>
      <c r="S80" s="50" t="s">
        <v>59</v>
      </c>
      <c r="T80" s="50"/>
      <c r="U80" s="22" t="s">
        <v>63</v>
      </c>
      <c r="V80" s="5"/>
      <c r="W80" s="43"/>
      <c r="X80" s="43"/>
      <c r="Y80" s="43"/>
      <c r="Z80" s="43"/>
      <c r="AA80" s="50" t="s">
        <v>57</v>
      </c>
      <c r="AB80" s="50"/>
      <c r="AC80" s="21" t="s">
        <v>58</v>
      </c>
      <c r="AD80" s="50" t="s">
        <v>59</v>
      </c>
      <c r="AE80" s="50"/>
      <c r="AF80" s="22" t="s">
        <v>64</v>
      </c>
      <c r="AG80" s="5"/>
      <c r="AH80" s="43"/>
      <c r="AI80" s="43"/>
      <c r="AJ80" s="43"/>
      <c r="AK80" s="43"/>
      <c r="AL80" s="50" t="s">
        <v>57</v>
      </c>
      <c r="AM80" s="50"/>
      <c r="AN80" s="50" t="s">
        <v>58</v>
      </c>
      <c r="AO80" s="50"/>
      <c r="AP80" s="50" t="s">
        <v>59</v>
      </c>
      <c r="AQ80" s="50"/>
      <c r="AR80" s="22" t="s">
        <v>65</v>
      </c>
      <c r="AS80" s="5"/>
      <c r="AT80" s="43"/>
      <c r="AU80" s="43"/>
      <c r="AV80" s="43"/>
      <c r="AW80" s="43"/>
      <c r="AX80" s="50" t="s">
        <v>57</v>
      </c>
      <c r="AY80" s="50"/>
      <c r="AZ80" s="51" t="s">
        <v>58</v>
      </c>
      <c r="BA80" s="52"/>
      <c r="BB80" s="51" t="s">
        <v>59</v>
      </c>
      <c r="BC80" s="53"/>
      <c r="BD80" s="52"/>
      <c r="BE80" s="23"/>
      <c r="BF80" s="22" t="s">
        <v>76</v>
      </c>
      <c r="BG80" s="5"/>
      <c r="BH80" s="43"/>
      <c r="BI80" s="43"/>
      <c r="BJ80" s="43"/>
      <c r="BK80" s="43"/>
      <c r="BL80" s="50" t="s">
        <v>57</v>
      </c>
      <c r="BM80" s="50"/>
      <c r="BN80" s="50" t="s">
        <v>58</v>
      </c>
      <c r="BO80" s="50"/>
      <c r="BP80" s="50" t="s">
        <v>59</v>
      </c>
      <c r="BQ80" s="50"/>
      <c r="BR80" s="50"/>
      <c r="BS80" s="22"/>
      <c r="BT80" s="24" t="s">
        <v>86</v>
      </c>
      <c r="BU80" s="5"/>
      <c r="BV80" s="5"/>
    </row>
    <row r="81" spans="1:74" ht="12.75">
      <c r="A81" s="1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 ht="12.75">
      <c r="A82" s="1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12.75">
      <c r="A83" s="1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 ht="12.75">
      <c r="A84" s="1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ht="12.75">
      <c r="A85" s="1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12.75">
      <c r="A86" s="1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12.75">
      <c r="A87" s="1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24"/>
      <c r="BR87" s="5"/>
      <c r="BS87" s="5"/>
      <c r="BT87" s="5"/>
      <c r="BU87" s="5"/>
      <c r="BV87" s="5"/>
    </row>
  </sheetData>
  <sheetProtection/>
  <mergeCells count="115">
    <mergeCell ref="BP80:BR80"/>
    <mergeCell ref="E80:F80"/>
    <mergeCell ref="H80:I80"/>
    <mergeCell ref="P80:Q80"/>
    <mergeCell ref="S80:T80"/>
    <mergeCell ref="AA80:AB80"/>
    <mergeCell ref="AD80:AE80"/>
    <mergeCell ref="AH79:AK80"/>
    <mergeCell ref="AL79:AM79"/>
    <mergeCell ref="AN79:AO79"/>
    <mergeCell ref="AZ79:BA79"/>
    <mergeCell ref="BB79:BD79"/>
    <mergeCell ref="BH79:BK80"/>
    <mergeCell ref="BL79:BM79"/>
    <mergeCell ref="BN79:BO79"/>
    <mergeCell ref="BP79:BR79"/>
    <mergeCell ref="AZ80:BA80"/>
    <mergeCell ref="BB80:BD80"/>
    <mergeCell ref="BL80:BM80"/>
    <mergeCell ref="BN80:BO80"/>
    <mergeCell ref="AP79:AQ79"/>
    <mergeCell ref="AT79:AW80"/>
    <mergeCell ref="AX79:AY79"/>
    <mergeCell ref="AL80:AM80"/>
    <mergeCell ref="AN80:AO80"/>
    <mergeCell ref="AP80:AQ80"/>
    <mergeCell ref="AX80:AY80"/>
    <mergeCell ref="BT4:BT5"/>
    <mergeCell ref="A79:D80"/>
    <mergeCell ref="E79:F79"/>
    <mergeCell ref="H79:I79"/>
    <mergeCell ref="L79:O80"/>
    <mergeCell ref="P79:Q79"/>
    <mergeCell ref="S79:T79"/>
    <mergeCell ref="W79:Z80"/>
    <mergeCell ref="AA79:AB79"/>
    <mergeCell ref="AD79:AE79"/>
    <mergeCell ref="BN4:BN5"/>
    <mergeCell ref="BO4:BO5"/>
    <mergeCell ref="BP4:BP5"/>
    <mergeCell ref="BQ4:BQ5"/>
    <mergeCell ref="BR4:BR5"/>
    <mergeCell ref="BS4:BS5"/>
    <mergeCell ref="BF4:BF5"/>
    <mergeCell ref="BI4:BI5"/>
    <mergeCell ref="BJ4:BJ5"/>
    <mergeCell ref="BK4:BK5"/>
    <mergeCell ref="BL4:BL5"/>
    <mergeCell ref="BM4:BM5"/>
    <mergeCell ref="AZ4:AZ5"/>
    <mergeCell ref="BA4:BA5"/>
    <mergeCell ref="BB4:BB5"/>
    <mergeCell ref="BC4:BC5"/>
    <mergeCell ref="BD4:BD5"/>
    <mergeCell ref="BE4:BE5"/>
    <mergeCell ref="AR4:AR5"/>
    <mergeCell ref="AU4:AU5"/>
    <mergeCell ref="AV4:AV5"/>
    <mergeCell ref="AW4:AW5"/>
    <mergeCell ref="AX4:AX5"/>
    <mergeCell ref="AY4:AY5"/>
    <mergeCell ref="AL4:AL5"/>
    <mergeCell ref="AM4:AM5"/>
    <mergeCell ref="AN4:AN5"/>
    <mergeCell ref="AO4:AO5"/>
    <mergeCell ref="AP4:AP5"/>
    <mergeCell ref="AQ4:AQ5"/>
    <mergeCell ref="AD4:AD5"/>
    <mergeCell ref="AE4:AE5"/>
    <mergeCell ref="AF4:AF5"/>
    <mergeCell ref="AI4:AI5"/>
    <mergeCell ref="AJ4:AJ5"/>
    <mergeCell ref="AK4:AK5"/>
    <mergeCell ref="X4:X5"/>
    <mergeCell ref="Y4:Y5"/>
    <mergeCell ref="Z4:Z5"/>
    <mergeCell ref="AA4:AA5"/>
    <mergeCell ref="AB4:AB5"/>
    <mergeCell ref="AC4:AC5"/>
    <mergeCell ref="P4:P5"/>
    <mergeCell ref="Q4:Q5"/>
    <mergeCell ref="R4:R5"/>
    <mergeCell ref="S4:S5"/>
    <mergeCell ref="T4:T5"/>
    <mergeCell ref="U4:U5"/>
    <mergeCell ref="H4:H5"/>
    <mergeCell ref="I4:I5"/>
    <mergeCell ref="J4:J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D3:G3"/>
    <mergeCell ref="O3:R3"/>
    <mergeCell ref="Z3:AC3"/>
    <mergeCell ref="AK3:AO3"/>
    <mergeCell ref="AX3:BB3"/>
    <mergeCell ref="BL3:BR3"/>
    <mergeCell ref="A2:J2"/>
    <mergeCell ref="L2:U2"/>
    <mergeCell ref="W2:AF2"/>
    <mergeCell ref="AH2:AR2"/>
    <mergeCell ref="AT2:BF2"/>
    <mergeCell ref="BH2:BT2"/>
    <mergeCell ref="I1:J1"/>
    <mergeCell ref="T1:U1"/>
    <mergeCell ref="AE1:AF1"/>
    <mergeCell ref="AQ1:AR1"/>
    <mergeCell ref="BE1:BF1"/>
    <mergeCell ref="BS1:BT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7"/>
  <sheetViews>
    <sheetView zoomScale="85" zoomScaleNormal="85" zoomScaleSheetLayoutView="70" workbookViewId="0" topLeftCell="A1">
      <selection activeCell="A3" sqref="A3"/>
    </sheetView>
  </sheetViews>
  <sheetFormatPr defaultColWidth="9.00390625" defaultRowHeight="12.75"/>
  <cols>
    <col min="1" max="1" width="18.375" style="1" customWidth="1"/>
    <col min="2" max="2" width="5.75390625" style="0" customWidth="1"/>
    <col min="3" max="3" width="15.00390625" style="0" customWidth="1"/>
    <col min="4" max="4" width="14.375" style="0" customWidth="1"/>
    <col min="5" max="5" width="14.25390625" style="0" customWidth="1"/>
    <col min="6" max="6" width="21.375" style="0" customWidth="1"/>
    <col min="7" max="8" width="17.125" style="0" customWidth="1"/>
    <col min="9" max="9" width="16.375" style="0" customWidth="1"/>
    <col min="10" max="10" width="17.125" style="0" customWidth="1"/>
    <col min="11" max="11" width="2.875" style="0" customWidth="1"/>
    <col min="12" max="12" width="18.375" style="0" customWidth="1"/>
    <col min="13" max="13" width="5.75390625" style="0" customWidth="1"/>
    <col min="14" max="14" width="16.375" style="0" customWidth="1"/>
    <col min="15" max="15" width="19.375" style="0" customWidth="1"/>
    <col min="16" max="16" width="19.25390625" style="0" customWidth="1"/>
    <col min="17" max="17" width="14.875" style="0" customWidth="1"/>
    <col min="18" max="18" width="21.75390625" style="0" customWidth="1"/>
    <col min="19" max="19" width="18.125" style="0" customWidth="1"/>
    <col min="20" max="20" width="16.875" style="0" customWidth="1"/>
    <col min="21" max="21" width="17.25390625" style="0" customWidth="1"/>
    <col min="22" max="22" width="2.875" style="0" customWidth="1"/>
    <col min="23" max="23" width="18.375" style="0" customWidth="1"/>
    <col min="24" max="24" width="5.75390625" style="0" customWidth="1"/>
    <col min="25" max="25" width="15.75390625" style="0" customWidth="1"/>
    <col min="26" max="26" width="19.625" style="0" customWidth="1"/>
    <col min="27" max="27" width="14.75390625" style="0" customWidth="1"/>
    <col min="28" max="28" width="19.625" style="0" customWidth="1"/>
    <col min="29" max="29" width="15.75390625" style="0" customWidth="1"/>
    <col min="30" max="30" width="20.00390625" style="0" customWidth="1"/>
    <col min="31" max="31" width="13.25390625" style="0" customWidth="1"/>
    <col min="32" max="32" width="13.375" style="0" customWidth="1"/>
    <col min="33" max="33" width="2.875" style="0" customWidth="1"/>
    <col min="34" max="34" width="18.375" style="0" customWidth="1"/>
    <col min="35" max="35" width="5.75390625" style="0" customWidth="1"/>
    <col min="36" max="36" width="16.625" style="0" customWidth="1"/>
    <col min="37" max="37" width="12.375" style="0" customWidth="1"/>
    <col min="38" max="38" width="14.875" style="0" customWidth="1"/>
    <col min="39" max="39" width="13.875" style="0" customWidth="1"/>
    <col min="40" max="40" width="16.375" style="0" customWidth="1"/>
    <col min="41" max="41" width="14.625" style="0" customWidth="1"/>
    <col min="42" max="42" width="15.625" style="0" customWidth="1"/>
    <col min="43" max="43" width="15.00390625" style="0" customWidth="1"/>
    <col min="44" max="44" width="14.25390625" style="0" customWidth="1"/>
    <col min="45" max="45" width="2.875" style="0" customWidth="1"/>
    <col min="46" max="46" width="18.375" style="0" customWidth="1"/>
    <col min="47" max="47" width="5.75390625" style="0" customWidth="1"/>
    <col min="48" max="48" width="11.75390625" style="0" customWidth="1"/>
    <col min="49" max="50" width="10.625" style="0" customWidth="1"/>
    <col min="51" max="51" width="12.00390625" style="0" customWidth="1"/>
    <col min="52" max="52" width="11.75390625" style="0" customWidth="1"/>
    <col min="53" max="53" width="12.125" style="0" customWidth="1"/>
    <col min="54" max="54" width="14.625" style="0" customWidth="1"/>
    <col min="55" max="55" width="12.625" style="0" customWidth="1"/>
    <col min="56" max="56" width="12.00390625" style="0" customWidth="1"/>
    <col min="57" max="57" width="14.625" style="0" customWidth="1"/>
    <col min="58" max="58" width="12.875" style="0" customWidth="1"/>
    <col min="59" max="59" width="3.00390625" style="0" customWidth="1"/>
    <col min="60" max="60" width="18.625" style="0" customWidth="1"/>
    <col min="61" max="61" width="5.75390625" style="0" customWidth="1"/>
    <col min="62" max="62" width="11.375" style="0" customWidth="1"/>
    <col min="63" max="63" width="14.00390625" style="0" customWidth="1"/>
    <col min="64" max="66" width="10.125" style="0" customWidth="1"/>
    <col min="67" max="67" width="14.75390625" style="0" customWidth="1"/>
    <col min="68" max="68" width="16.625" style="0" customWidth="1"/>
    <col min="69" max="70" width="12.625" style="0" customWidth="1"/>
    <col min="71" max="71" width="14.00390625" style="0" customWidth="1"/>
    <col min="72" max="72" width="13.875" style="0" customWidth="1"/>
  </cols>
  <sheetData>
    <row r="1" spans="1:74" ht="15" customHeight="1">
      <c r="A1" s="13"/>
      <c r="B1" s="5"/>
      <c r="C1" s="5"/>
      <c r="D1" s="5"/>
      <c r="E1" s="5"/>
      <c r="F1" s="5"/>
      <c r="G1" s="5"/>
      <c r="H1" s="5"/>
      <c r="I1" s="32" t="s">
        <v>55</v>
      </c>
      <c r="J1" s="32"/>
      <c r="K1" s="5"/>
      <c r="L1" s="13"/>
      <c r="M1" s="5"/>
      <c r="N1" s="5"/>
      <c r="O1" s="5"/>
      <c r="P1" s="5"/>
      <c r="Q1" s="5"/>
      <c r="R1" s="5"/>
      <c r="S1" s="5"/>
      <c r="T1" s="32" t="s">
        <v>55</v>
      </c>
      <c r="U1" s="32"/>
      <c r="V1" s="5"/>
      <c r="W1" s="13"/>
      <c r="X1" s="5"/>
      <c r="Y1" s="5"/>
      <c r="Z1" s="5"/>
      <c r="AA1" s="5"/>
      <c r="AB1" s="5"/>
      <c r="AC1" s="5"/>
      <c r="AD1" s="5"/>
      <c r="AE1" s="32" t="s">
        <v>55</v>
      </c>
      <c r="AF1" s="32"/>
      <c r="AG1" s="5"/>
      <c r="AH1" s="13"/>
      <c r="AI1" s="5"/>
      <c r="AJ1" s="5"/>
      <c r="AK1" s="5"/>
      <c r="AL1" s="5"/>
      <c r="AM1" s="5"/>
      <c r="AN1" s="5"/>
      <c r="AO1" s="5"/>
      <c r="AP1" s="5"/>
      <c r="AQ1" s="32" t="s">
        <v>55</v>
      </c>
      <c r="AR1" s="32"/>
      <c r="AS1" s="5"/>
      <c r="AT1" s="13"/>
      <c r="AU1" s="5"/>
      <c r="AV1" s="5"/>
      <c r="AW1" s="5"/>
      <c r="AX1" s="5"/>
      <c r="AY1" s="5"/>
      <c r="AZ1" s="5"/>
      <c r="BA1" s="5"/>
      <c r="BB1" s="5"/>
      <c r="BC1" s="5"/>
      <c r="BD1" s="5"/>
      <c r="BE1" s="32" t="s">
        <v>55</v>
      </c>
      <c r="BF1" s="32"/>
      <c r="BG1" s="5"/>
      <c r="BH1" s="13"/>
      <c r="BI1" s="5"/>
      <c r="BJ1" s="5"/>
      <c r="BK1" s="5"/>
      <c r="BL1" s="5"/>
      <c r="BM1" s="5"/>
      <c r="BN1" s="5"/>
      <c r="BO1" s="5"/>
      <c r="BP1" s="5"/>
      <c r="BQ1" s="5"/>
      <c r="BR1" s="27"/>
      <c r="BS1" s="31" t="s">
        <v>55</v>
      </c>
      <c r="BT1" s="31"/>
      <c r="BU1" s="5"/>
      <c r="BV1" s="5"/>
    </row>
    <row r="2" spans="1:74" ht="33.7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5"/>
      <c r="L2" s="30" t="s">
        <v>56</v>
      </c>
      <c r="M2" s="30"/>
      <c r="N2" s="30"/>
      <c r="O2" s="30"/>
      <c r="P2" s="30"/>
      <c r="Q2" s="30"/>
      <c r="R2" s="30"/>
      <c r="S2" s="30"/>
      <c r="T2" s="30"/>
      <c r="U2" s="30"/>
      <c r="V2" s="5"/>
      <c r="W2" s="30" t="s">
        <v>56</v>
      </c>
      <c r="X2" s="30"/>
      <c r="Y2" s="30"/>
      <c r="Z2" s="30"/>
      <c r="AA2" s="30"/>
      <c r="AB2" s="30"/>
      <c r="AC2" s="30"/>
      <c r="AD2" s="30"/>
      <c r="AE2" s="30"/>
      <c r="AF2" s="30"/>
      <c r="AG2" s="5"/>
      <c r="AH2" s="30" t="s">
        <v>56</v>
      </c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5"/>
      <c r="AT2" s="30" t="s">
        <v>56</v>
      </c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5"/>
      <c r="BH2" s="30" t="s">
        <v>56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5"/>
      <c r="BV2" s="5"/>
    </row>
    <row r="3" spans="1:74" ht="25.5" customHeight="1">
      <c r="A3" s="15"/>
      <c r="B3" s="14"/>
      <c r="C3" s="14"/>
      <c r="D3" s="33" t="s">
        <v>129</v>
      </c>
      <c r="E3" s="33"/>
      <c r="F3" s="33"/>
      <c r="G3" s="33"/>
      <c r="H3" s="14"/>
      <c r="I3" s="14"/>
      <c r="J3" s="14"/>
      <c r="K3" s="5"/>
      <c r="L3" s="15"/>
      <c r="M3" s="14"/>
      <c r="N3" s="14"/>
      <c r="O3" s="33" t="s">
        <v>129</v>
      </c>
      <c r="P3" s="33"/>
      <c r="Q3" s="33"/>
      <c r="R3" s="33"/>
      <c r="S3" s="14"/>
      <c r="T3" s="14"/>
      <c r="U3" s="14"/>
      <c r="V3" s="5"/>
      <c r="W3" s="15"/>
      <c r="X3" s="14"/>
      <c r="Y3" s="14"/>
      <c r="Z3" s="33" t="s">
        <v>129</v>
      </c>
      <c r="AA3" s="33"/>
      <c r="AB3" s="33"/>
      <c r="AC3" s="33"/>
      <c r="AD3" s="14"/>
      <c r="AE3" s="14"/>
      <c r="AF3" s="14"/>
      <c r="AG3" s="5"/>
      <c r="AH3" s="15"/>
      <c r="AI3" s="14"/>
      <c r="AJ3" s="14"/>
      <c r="AK3" s="33" t="s">
        <v>129</v>
      </c>
      <c r="AL3" s="33"/>
      <c r="AM3" s="33"/>
      <c r="AN3" s="33"/>
      <c r="AO3" s="33"/>
      <c r="AP3" s="14"/>
      <c r="AQ3" s="14"/>
      <c r="AR3" s="15"/>
      <c r="AS3" s="5"/>
      <c r="AT3" s="15"/>
      <c r="AU3" s="14"/>
      <c r="AV3" s="14"/>
      <c r="AW3" s="5"/>
      <c r="AX3" s="33" t="s">
        <v>129</v>
      </c>
      <c r="AY3" s="33"/>
      <c r="AZ3" s="33"/>
      <c r="BA3" s="33"/>
      <c r="BB3" s="33"/>
      <c r="BC3" s="14"/>
      <c r="BD3" s="5"/>
      <c r="BE3" s="5"/>
      <c r="BF3" s="5"/>
      <c r="BG3" s="5"/>
      <c r="BH3" s="15"/>
      <c r="BI3" s="14"/>
      <c r="BJ3" s="14"/>
      <c r="BK3" s="5"/>
      <c r="BL3" s="34" t="s">
        <v>129</v>
      </c>
      <c r="BM3" s="34"/>
      <c r="BN3" s="34"/>
      <c r="BO3" s="34"/>
      <c r="BP3" s="34"/>
      <c r="BQ3" s="34"/>
      <c r="BR3" s="34"/>
      <c r="BS3" s="5"/>
      <c r="BT3" s="5"/>
      <c r="BU3" s="5"/>
      <c r="BV3" s="5"/>
    </row>
    <row r="4" spans="1:74" ht="41.25" customHeight="1">
      <c r="A4" s="6" t="s">
        <v>53</v>
      </c>
      <c r="B4" s="35" t="s">
        <v>1</v>
      </c>
      <c r="C4" s="36" t="s">
        <v>2</v>
      </c>
      <c r="D4" s="37" t="s">
        <v>60</v>
      </c>
      <c r="E4" s="37" t="s">
        <v>61</v>
      </c>
      <c r="F4" s="39" t="s">
        <v>67</v>
      </c>
      <c r="G4" s="39" t="s">
        <v>69</v>
      </c>
      <c r="H4" s="39" t="s">
        <v>68</v>
      </c>
      <c r="I4" s="39" t="s">
        <v>70</v>
      </c>
      <c r="J4" s="40" t="s">
        <v>125</v>
      </c>
      <c r="K4" s="5"/>
      <c r="L4" s="6" t="s">
        <v>53</v>
      </c>
      <c r="M4" s="35" t="s">
        <v>1</v>
      </c>
      <c r="N4" s="54" t="s">
        <v>105</v>
      </c>
      <c r="O4" s="37" t="s">
        <v>113</v>
      </c>
      <c r="P4" s="37" t="s">
        <v>104</v>
      </c>
      <c r="Q4" s="39" t="s">
        <v>117</v>
      </c>
      <c r="R4" s="39" t="s">
        <v>89</v>
      </c>
      <c r="S4" s="39" t="s">
        <v>90</v>
      </c>
      <c r="T4" s="39" t="s">
        <v>91</v>
      </c>
      <c r="U4" s="39" t="s">
        <v>66</v>
      </c>
      <c r="V4" s="5"/>
      <c r="W4" s="6" t="s">
        <v>53</v>
      </c>
      <c r="X4" s="35" t="s">
        <v>1</v>
      </c>
      <c r="Y4" s="39" t="s">
        <v>92</v>
      </c>
      <c r="Z4" s="39" t="s">
        <v>71</v>
      </c>
      <c r="AA4" s="37" t="s">
        <v>72</v>
      </c>
      <c r="AB4" s="39" t="s">
        <v>73</v>
      </c>
      <c r="AC4" s="39" t="s">
        <v>74</v>
      </c>
      <c r="AD4" s="39" t="s">
        <v>93</v>
      </c>
      <c r="AE4" s="41" t="s">
        <v>82</v>
      </c>
      <c r="AF4" s="39" t="s">
        <v>83</v>
      </c>
      <c r="AG4" s="5"/>
      <c r="AH4" s="6" t="s">
        <v>53</v>
      </c>
      <c r="AI4" s="35" t="s">
        <v>1</v>
      </c>
      <c r="AJ4" s="39" t="s">
        <v>75</v>
      </c>
      <c r="AK4" s="37" t="s">
        <v>84</v>
      </c>
      <c r="AL4" s="37" t="s">
        <v>126</v>
      </c>
      <c r="AM4" s="39" t="s">
        <v>77</v>
      </c>
      <c r="AN4" s="39" t="s">
        <v>124</v>
      </c>
      <c r="AO4" s="39" t="s">
        <v>78</v>
      </c>
      <c r="AP4" s="41" t="s">
        <v>118</v>
      </c>
      <c r="AQ4" s="41" t="s">
        <v>79</v>
      </c>
      <c r="AR4" s="39" t="s">
        <v>80</v>
      </c>
      <c r="AS4" s="5"/>
      <c r="AT4" s="6" t="s">
        <v>53</v>
      </c>
      <c r="AU4" s="35" t="s">
        <v>1</v>
      </c>
      <c r="AV4" s="41" t="s">
        <v>81</v>
      </c>
      <c r="AW4" s="41" t="s">
        <v>109</v>
      </c>
      <c r="AX4" s="39" t="s">
        <v>111</v>
      </c>
      <c r="AY4" s="39" t="s">
        <v>110</v>
      </c>
      <c r="AZ4" s="39" t="s">
        <v>85</v>
      </c>
      <c r="BA4" s="39" t="s">
        <v>87</v>
      </c>
      <c r="BB4" s="39" t="s">
        <v>127</v>
      </c>
      <c r="BC4" s="39" t="s">
        <v>106</v>
      </c>
      <c r="BD4" s="39" t="s">
        <v>107</v>
      </c>
      <c r="BE4" s="39" t="s">
        <v>119</v>
      </c>
      <c r="BF4" s="39" t="s">
        <v>108</v>
      </c>
      <c r="BG4" s="5"/>
      <c r="BH4" s="6" t="s">
        <v>53</v>
      </c>
      <c r="BI4" s="35" t="s">
        <v>1</v>
      </c>
      <c r="BJ4" s="39" t="s">
        <v>116</v>
      </c>
      <c r="BK4" s="39" t="s">
        <v>120</v>
      </c>
      <c r="BL4" s="39" t="s">
        <v>112</v>
      </c>
      <c r="BM4" s="39" t="s">
        <v>88</v>
      </c>
      <c r="BN4" s="39" t="s">
        <v>128</v>
      </c>
      <c r="BO4" s="39" t="s">
        <v>94</v>
      </c>
      <c r="BP4" s="39" t="s">
        <v>114</v>
      </c>
      <c r="BQ4" s="39" t="s">
        <v>121</v>
      </c>
      <c r="BR4" s="39"/>
      <c r="BS4" s="39"/>
      <c r="BT4" s="41" t="s">
        <v>122</v>
      </c>
      <c r="BU4" s="5"/>
      <c r="BV4" s="5"/>
    </row>
    <row r="5" spans="1:74" ht="37.5" customHeight="1">
      <c r="A5" s="7" t="s">
        <v>54</v>
      </c>
      <c r="B5" s="35"/>
      <c r="C5" s="36"/>
      <c r="D5" s="38"/>
      <c r="E5" s="38"/>
      <c r="F5" s="39"/>
      <c r="G5" s="39"/>
      <c r="H5" s="39"/>
      <c r="I5" s="39"/>
      <c r="J5" s="40"/>
      <c r="K5" s="5"/>
      <c r="L5" s="7" t="s">
        <v>54</v>
      </c>
      <c r="M5" s="35"/>
      <c r="N5" s="55"/>
      <c r="O5" s="38"/>
      <c r="P5" s="38"/>
      <c r="Q5" s="39"/>
      <c r="R5" s="39"/>
      <c r="S5" s="39"/>
      <c r="T5" s="39"/>
      <c r="U5" s="40"/>
      <c r="V5" s="5"/>
      <c r="W5" s="7" t="s">
        <v>54</v>
      </c>
      <c r="X5" s="35"/>
      <c r="Y5" s="39"/>
      <c r="Z5" s="39"/>
      <c r="AA5" s="38"/>
      <c r="AB5" s="39"/>
      <c r="AC5" s="39"/>
      <c r="AD5" s="39"/>
      <c r="AE5" s="41"/>
      <c r="AF5" s="39"/>
      <c r="AG5" s="5"/>
      <c r="AH5" s="7" t="s">
        <v>54</v>
      </c>
      <c r="AI5" s="35"/>
      <c r="AJ5" s="39"/>
      <c r="AK5" s="38"/>
      <c r="AL5" s="38"/>
      <c r="AM5" s="39"/>
      <c r="AN5" s="39"/>
      <c r="AO5" s="39"/>
      <c r="AP5" s="41"/>
      <c r="AQ5" s="41"/>
      <c r="AR5" s="39"/>
      <c r="AS5" s="5"/>
      <c r="AT5" s="7" t="s">
        <v>54</v>
      </c>
      <c r="AU5" s="35"/>
      <c r="AV5" s="41"/>
      <c r="AW5" s="41"/>
      <c r="AX5" s="39"/>
      <c r="AY5" s="39"/>
      <c r="AZ5" s="39"/>
      <c r="BA5" s="39"/>
      <c r="BB5" s="39"/>
      <c r="BC5" s="39"/>
      <c r="BD5" s="39"/>
      <c r="BE5" s="39"/>
      <c r="BF5" s="39"/>
      <c r="BG5" s="5"/>
      <c r="BH5" s="7" t="s">
        <v>54</v>
      </c>
      <c r="BI5" s="35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41"/>
      <c r="BU5" s="5"/>
      <c r="BV5" s="5"/>
    </row>
    <row r="6" spans="1:74" ht="11.25" customHeight="1">
      <c r="A6" s="16"/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/>
      <c r="L6" s="16"/>
      <c r="M6" s="3"/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4"/>
      <c r="W6" s="26"/>
      <c r="X6" s="25"/>
      <c r="Y6" s="25">
        <v>16</v>
      </c>
      <c r="Z6" s="25">
        <v>17</v>
      </c>
      <c r="AA6" s="25">
        <v>18</v>
      </c>
      <c r="AB6" s="25">
        <v>19</v>
      </c>
      <c r="AC6" s="25">
        <v>20</v>
      </c>
      <c r="AD6" s="25">
        <v>21</v>
      </c>
      <c r="AE6" s="25">
        <v>22</v>
      </c>
      <c r="AF6" s="25">
        <v>23</v>
      </c>
      <c r="AG6" s="4"/>
      <c r="AH6" s="26"/>
      <c r="AI6" s="25"/>
      <c r="AJ6" s="25">
        <v>24</v>
      </c>
      <c r="AK6" s="25">
        <v>25</v>
      </c>
      <c r="AL6" s="25">
        <v>26</v>
      </c>
      <c r="AM6" s="25">
        <v>27</v>
      </c>
      <c r="AN6" s="25">
        <v>28</v>
      </c>
      <c r="AO6" s="25">
        <v>29</v>
      </c>
      <c r="AP6" s="25">
        <v>30</v>
      </c>
      <c r="AQ6" s="25">
        <v>31</v>
      </c>
      <c r="AR6" s="25">
        <v>32</v>
      </c>
      <c r="AS6" s="4"/>
      <c r="AT6" s="26"/>
      <c r="AU6" s="25"/>
      <c r="AV6" s="25">
        <v>33</v>
      </c>
      <c r="AW6" s="25">
        <v>34</v>
      </c>
      <c r="AX6" s="25">
        <v>35</v>
      </c>
      <c r="AY6" s="25">
        <v>36</v>
      </c>
      <c r="AZ6" s="25">
        <v>37</v>
      </c>
      <c r="BA6" s="25">
        <v>38</v>
      </c>
      <c r="BB6" s="25">
        <v>39</v>
      </c>
      <c r="BC6" s="25">
        <v>40</v>
      </c>
      <c r="BD6" s="25">
        <v>41</v>
      </c>
      <c r="BE6" s="25">
        <v>42</v>
      </c>
      <c r="BF6" s="25">
        <v>43</v>
      </c>
      <c r="BG6" s="4"/>
      <c r="BH6" s="26"/>
      <c r="BI6" s="25"/>
      <c r="BJ6" s="25">
        <v>44</v>
      </c>
      <c r="BK6" s="25">
        <v>45</v>
      </c>
      <c r="BL6" s="25">
        <v>46</v>
      </c>
      <c r="BM6" s="25">
        <v>47</v>
      </c>
      <c r="BN6" s="25">
        <v>48</v>
      </c>
      <c r="BO6" s="25">
        <v>49</v>
      </c>
      <c r="BP6" s="25">
        <v>50</v>
      </c>
      <c r="BQ6" s="25">
        <v>51</v>
      </c>
      <c r="BR6" s="25"/>
      <c r="BS6" s="25"/>
      <c r="BT6" s="25"/>
      <c r="BU6" s="5"/>
      <c r="BV6" s="5"/>
    </row>
    <row r="7" spans="1:74" ht="16.5" customHeight="1">
      <c r="A7" s="8" t="s">
        <v>3</v>
      </c>
      <c r="B7" s="9">
        <v>10</v>
      </c>
      <c r="C7" s="2">
        <f>SUM(D7:J7)+SUM(N7:U7)+SUM(Y7:AF7)+SUM(AJ7:AQ7)</f>
        <v>65117137.779999994</v>
      </c>
      <c r="D7" s="2">
        <f>'2 кв 2018'!D77</f>
        <v>48553925</v>
      </c>
      <c r="E7" s="28">
        <v>0</v>
      </c>
      <c r="F7" s="2">
        <f>'2 кв 2018'!F77</f>
        <v>315115</v>
      </c>
      <c r="G7" s="28">
        <f>'2 кв 2018'!G77</f>
        <v>472280.01000000007</v>
      </c>
      <c r="H7" s="28">
        <f>'2 кв 2018'!H77</f>
        <v>7246731.269999996</v>
      </c>
      <c r="I7" s="2">
        <v>79700</v>
      </c>
      <c r="J7" s="28">
        <f>'2 кв 2018'!J77</f>
        <v>0</v>
      </c>
      <c r="K7" s="5"/>
      <c r="L7" s="8" t="s">
        <v>3</v>
      </c>
      <c r="M7" s="9">
        <v>10</v>
      </c>
      <c r="N7" s="28">
        <f>'2 кв 2018'!N77</f>
        <v>8449386.5</v>
      </c>
      <c r="O7" s="2"/>
      <c r="P7" s="2"/>
      <c r="Q7" s="2"/>
      <c r="R7" s="2"/>
      <c r="S7" s="2"/>
      <c r="T7" s="2"/>
      <c r="U7" s="2"/>
      <c r="V7" s="5"/>
      <c r="W7" s="8" t="s">
        <v>3</v>
      </c>
      <c r="X7" s="9">
        <v>10</v>
      </c>
      <c r="Y7" s="2"/>
      <c r="Z7" s="2"/>
      <c r="AA7" s="2"/>
      <c r="AB7" s="2"/>
      <c r="AC7" s="2">
        <v>0</v>
      </c>
      <c r="AD7" s="2"/>
      <c r="AE7" s="2"/>
      <c r="AF7" s="2"/>
      <c r="AG7" s="5"/>
      <c r="AH7" s="8" t="s">
        <v>3</v>
      </c>
      <c r="AI7" s="9">
        <v>10</v>
      </c>
      <c r="AJ7" s="2">
        <v>0</v>
      </c>
      <c r="AK7" s="2"/>
      <c r="AL7" s="2"/>
      <c r="AM7" s="2"/>
      <c r="AN7" s="2"/>
      <c r="AO7" s="2"/>
      <c r="AP7" s="2"/>
      <c r="AQ7" s="2"/>
      <c r="AR7" s="2"/>
      <c r="AS7" s="5"/>
      <c r="AT7" s="8" t="s">
        <v>3</v>
      </c>
      <c r="AU7" s="9">
        <v>10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5"/>
      <c r="BH7" s="8" t="s">
        <v>3</v>
      </c>
      <c r="BI7" s="9">
        <v>10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5"/>
      <c r="BV7" s="5"/>
    </row>
    <row r="8" spans="1:74" ht="16.5" customHeight="1">
      <c r="A8" s="8" t="s">
        <v>4</v>
      </c>
      <c r="B8" s="9">
        <v>20</v>
      </c>
      <c r="C8" s="2">
        <f>SUM(D8:J8)+SUM(N8:U8)+SUM(Y8:AF8)+SUM(AJ8:AQ8)</f>
        <v>38025621.15</v>
      </c>
      <c r="D8" s="2">
        <f aca="true" t="shared" si="0" ref="D8:J8">D10+D11+D12+D26+D27+D28+D31+D32</f>
        <v>4810267</v>
      </c>
      <c r="E8" s="28">
        <f t="shared" si="0"/>
        <v>35485</v>
      </c>
      <c r="F8" s="2">
        <f t="shared" si="0"/>
        <v>449729</v>
      </c>
      <c r="G8" s="28">
        <f t="shared" si="0"/>
        <v>1848697</v>
      </c>
      <c r="H8" s="28">
        <f t="shared" si="0"/>
        <v>30823443.15</v>
      </c>
      <c r="I8" s="2">
        <f t="shared" si="0"/>
        <v>0</v>
      </c>
      <c r="J8" s="28">
        <f t="shared" si="0"/>
        <v>49000</v>
      </c>
      <c r="K8" s="5"/>
      <c r="L8" s="8" t="s">
        <v>4</v>
      </c>
      <c r="M8" s="9">
        <v>20</v>
      </c>
      <c r="N8" s="28">
        <f aca="true" t="shared" si="1" ref="N8:U8">N10+N11+N12+N26+N27+N28+N31+N32</f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5"/>
      <c r="W8" s="8" t="s">
        <v>4</v>
      </c>
      <c r="X8" s="9">
        <v>20</v>
      </c>
      <c r="Y8" s="2">
        <f aca="true" t="shared" si="2" ref="Y8:AF8">Y10+Y11+Y12+Y26+Y27+Y28+Y31+Y32</f>
        <v>0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2">
        <f t="shared" si="2"/>
        <v>0</v>
      </c>
      <c r="AD8" s="2">
        <f t="shared" si="2"/>
        <v>0</v>
      </c>
      <c r="AE8" s="2">
        <f t="shared" si="2"/>
        <v>0</v>
      </c>
      <c r="AF8" s="2">
        <f t="shared" si="2"/>
        <v>0</v>
      </c>
      <c r="AG8" s="5"/>
      <c r="AH8" s="8" t="s">
        <v>4</v>
      </c>
      <c r="AI8" s="9">
        <v>20</v>
      </c>
      <c r="AJ8" s="2">
        <f aca="true" t="shared" si="3" ref="AJ8:AR8">AJ10+AJ11+AJ12+AJ26+AJ27+AJ28+AJ31+AJ32</f>
        <v>9000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3"/>
        <v>0</v>
      </c>
      <c r="AO8" s="2">
        <f t="shared" si="3"/>
        <v>0</v>
      </c>
      <c r="AP8" s="2">
        <f t="shared" si="3"/>
        <v>0</v>
      </c>
      <c r="AQ8" s="2">
        <f t="shared" si="3"/>
        <v>0</v>
      </c>
      <c r="AR8" s="2">
        <f t="shared" si="3"/>
        <v>0</v>
      </c>
      <c r="AS8" s="5"/>
      <c r="AT8" s="8" t="s">
        <v>4</v>
      </c>
      <c r="AU8" s="9">
        <v>20</v>
      </c>
      <c r="AV8" s="2">
        <f aca="true" t="shared" si="4" ref="AV8:BE8">AV10+AV11+AV12+AV26+AV27+AV28+AV31+AV32</f>
        <v>0</v>
      </c>
      <c r="AW8" s="2">
        <f t="shared" si="4"/>
        <v>0</v>
      </c>
      <c r="AX8" s="2">
        <f t="shared" si="4"/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 t="shared" si="4"/>
        <v>0</v>
      </c>
      <c r="BC8" s="2">
        <f t="shared" si="4"/>
        <v>0</v>
      </c>
      <c r="BD8" s="2">
        <f t="shared" si="4"/>
        <v>0</v>
      </c>
      <c r="BE8" s="2">
        <f t="shared" si="4"/>
        <v>0</v>
      </c>
      <c r="BF8" s="2">
        <f>BF10+BF11+BF12+BF26+BF27+BF28+BF31+BF32</f>
        <v>0</v>
      </c>
      <c r="BG8" s="5"/>
      <c r="BH8" s="8" t="s">
        <v>4</v>
      </c>
      <c r="BI8" s="9">
        <v>20</v>
      </c>
      <c r="BJ8" s="2">
        <f aca="true" t="shared" si="5" ref="BJ8:BS8">BJ10+BJ11+BJ12+BJ26+BJ27+BJ28+BJ31+BJ32</f>
        <v>0</v>
      </c>
      <c r="BK8" s="2">
        <f t="shared" si="5"/>
        <v>0</v>
      </c>
      <c r="BL8" s="2">
        <f t="shared" si="5"/>
        <v>0</v>
      </c>
      <c r="BM8" s="2">
        <f t="shared" si="5"/>
        <v>0</v>
      </c>
      <c r="BN8" s="2">
        <f t="shared" si="5"/>
        <v>0</v>
      </c>
      <c r="BO8" s="2">
        <f t="shared" si="5"/>
        <v>0</v>
      </c>
      <c r="BP8" s="2">
        <f t="shared" si="5"/>
        <v>0</v>
      </c>
      <c r="BQ8" s="2">
        <f t="shared" si="5"/>
        <v>0</v>
      </c>
      <c r="BR8" s="2">
        <f t="shared" si="5"/>
        <v>0</v>
      </c>
      <c r="BS8" s="2">
        <f t="shared" si="5"/>
        <v>0</v>
      </c>
      <c r="BT8" s="2">
        <f>BT10+BT11+BT12+BT26+BT27+BT28+BT31+BT32</f>
        <v>0</v>
      </c>
      <c r="BU8" s="5"/>
      <c r="BV8" s="5"/>
    </row>
    <row r="9" spans="1:74" ht="11.25" customHeight="1">
      <c r="A9" s="10" t="s">
        <v>5</v>
      </c>
      <c r="B9" s="9"/>
      <c r="C9" s="2"/>
      <c r="D9" s="2"/>
      <c r="E9" s="28"/>
      <c r="F9" s="2"/>
      <c r="G9" s="28"/>
      <c r="H9" s="28"/>
      <c r="I9" s="2"/>
      <c r="J9" s="28"/>
      <c r="K9" s="5"/>
      <c r="L9" s="10" t="s">
        <v>5</v>
      </c>
      <c r="M9" s="9"/>
      <c r="N9" s="28"/>
      <c r="O9" s="2"/>
      <c r="P9" s="2"/>
      <c r="Q9" s="2"/>
      <c r="R9" s="2"/>
      <c r="S9" s="2"/>
      <c r="T9" s="2"/>
      <c r="U9" s="2"/>
      <c r="V9" s="5"/>
      <c r="W9" s="10" t="s">
        <v>5</v>
      </c>
      <c r="X9" s="9"/>
      <c r="Y9" s="2"/>
      <c r="Z9" s="2"/>
      <c r="AA9" s="2"/>
      <c r="AB9" s="2"/>
      <c r="AC9" s="2"/>
      <c r="AD9" s="2"/>
      <c r="AE9" s="2"/>
      <c r="AF9" s="2"/>
      <c r="AG9" s="5"/>
      <c r="AH9" s="10" t="s">
        <v>5</v>
      </c>
      <c r="AI9" s="9"/>
      <c r="AJ9" s="2"/>
      <c r="AK9" s="2"/>
      <c r="AL9" s="2"/>
      <c r="AM9" s="2"/>
      <c r="AN9" s="2"/>
      <c r="AO9" s="2"/>
      <c r="AP9" s="2"/>
      <c r="AQ9" s="2"/>
      <c r="AR9" s="2"/>
      <c r="AS9" s="5"/>
      <c r="AT9" s="10" t="s">
        <v>5</v>
      </c>
      <c r="AU9" s="9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5"/>
      <c r="BH9" s="10" t="s">
        <v>5</v>
      </c>
      <c r="BI9" s="9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5"/>
      <c r="BV9" s="5"/>
    </row>
    <row r="10" spans="1:74" ht="18.75">
      <c r="A10" s="8" t="s">
        <v>6</v>
      </c>
      <c r="B10" s="9">
        <v>30</v>
      </c>
      <c r="C10" s="2">
        <f>SUM(D10:J10)+SUM(N10:U10)+SUM(Y10:AF10)+SUM(AJ10:AQ10)</f>
        <v>314095</v>
      </c>
      <c r="D10" s="2">
        <v>258788</v>
      </c>
      <c r="E10" s="28"/>
      <c r="F10" s="2"/>
      <c r="G10" s="28"/>
      <c r="H10" s="28">
        <v>55307</v>
      </c>
      <c r="I10" s="2"/>
      <c r="J10" s="28"/>
      <c r="K10" s="5"/>
      <c r="L10" s="8" t="s">
        <v>6</v>
      </c>
      <c r="M10" s="9">
        <v>30</v>
      </c>
      <c r="N10" s="28"/>
      <c r="O10" s="2"/>
      <c r="P10" s="2"/>
      <c r="Q10" s="2"/>
      <c r="R10" s="2"/>
      <c r="S10" s="2"/>
      <c r="T10" s="2"/>
      <c r="U10" s="2"/>
      <c r="V10" s="5"/>
      <c r="W10" s="8" t="s">
        <v>6</v>
      </c>
      <c r="X10" s="9">
        <v>30</v>
      </c>
      <c r="Y10" s="2"/>
      <c r="Z10" s="2"/>
      <c r="AA10" s="2"/>
      <c r="AB10" s="2"/>
      <c r="AC10" s="2"/>
      <c r="AD10" s="2"/>
      <c r="AE10" s="2"/>
      <c r="AF10" s="2"/>
      <c r="AG10" s="5"/>
      <c r="AH10" s="8" t="s">
        <v>6</v>
      </c>
      <c r="AI10" s="9">
        <v>30</v>
      </c>
      <c r="AJ10" s="2"/>
      <c r="AK10" s="2"/>
      <c r="AL10" s="2"/>
      <c r="AM10" s="2"/>
      <c r="AN10" s="2"/>
      <c r="AO10" s="2"/>
      <c r="AP10" s="2"/>
      <c r="AQ10" s="2"/>
      <c r="AR10" s="2"/>
      <c r="AS10" s="5"/>
      <c r="AT10" s="8" t="s">
        <v>6</v>
      </c>
      <c r="AU10" s="9">
        <v>30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5"/>
      <c r="BH10" s="8" t="s">
        <v>6</v>
      </c>
      <c r="BI10" s="9">
        <v>30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5"/>
      <c r="BV10" s="5"/>
    </row>
    <row r="11" spans="1:74" ht="16.5" customHeight="1">
      <c r="A11" s="8" t="s">
        <v>7</v>
      </c>
      <c r="B11" s="9">
        <v>40</v>
      </c>
      <c r="C11" s="2">
        <f>SUM(D11:J11)+SUM(N11:U11)+SUM(Y11:AF11)+SUM(AJ11:AQ11)</f>
        <v>0</v>
      </c>
      <c r="D11" s="2"/>
      <c r="E11" s="28"/>
      <c r="F11" s="2"/>
      <c r="G11" s="28"/>
      <c r="H11" s="28"/>
      <c r="I11" s="2"/>
      <c r="J11" s="28"/>
      <c r="K11" s="5"/>
      <c r="L11" s="8" t="s">
        <v>7</v>
      </c>
      <c r="M11" s="9">
        <v>40</v>
      </c>
      <c r="N11" s="28"/>
      <c r="O11" s="2"/>
      <c r="P11" s="2"/>
      <c r="Q11" s="2"/>
      <c r="R11" s="2"/>
      <c r="S11" s="2"/>
      <c r="T11" s="2"/>
      <c r="U11" s="2"/>
      <c r="V11" s="5"/>
      <c r="W11" s="8" t="s">
        <v>7</v>
      </c>
      <c r="X11" s="9">
        <v>40</v>
      </c>
      <c r="Y11" s="2"/>
      <c r="Z11" s="2"/>
      <c r="AA11" s="2"/>
      <c r="AB11" s="2"/>
      <c r="AC11" s="2"/>
      <c r="AD11" s="2"/>
      <c r="AE11" s="2"/>
      <c r="AF11" s="2"/>
      <c r="AG11" s="5"/>
      <c r="AH11" s="8" t="s">
        <v>7</v>
      </c>
      <c r="AI11" s="9">
        <v>40</v>
      </c>
      <c r="AJ11" s="2"/>
      <c r="AK11" s="2"/>
      <c r="AL11" s="2"/>
      <c r="AM11" s="2"/>
      <c r="AN11" s="2"/>
      <c r="AO11" s="2"/>
      <c r="AP11" s="2"/>
      <c r="AQ11" s="2"/>
      <c r="AR11" s="2"/>
      <c r="AS11" s="5"/>
      <c r="AT11" s="8" t="s">
        <v>7</v>
      </c>
      <c r="AU11" s="9">
        <v>40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5"/>
      <c r="BH11" s="8" t="s">
        <v>7</v>
      </c>
      <c r="BI11" s="9">
        <v>40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5"/>
      <c r="BV11" s="5"/>
    </row>
    <row r="12" spans="1:74" ht="18.75">
      <c r="A12" s="8" t="s">
        <v>8</v>
      </c>
      <c r="B12" s="9">
        <v>50</v>
      </c>
      <c r="C12" s="2">
        <f>SUM(D12:J12)+SUM(N12:U12)+SUM(Y12:AF12)+SUM(AJ12:AQ12)</f>
        <v>2228062</v>
      </c>
      <c r="D12" s="2">
        <f aca="true" t="shared" si="6" ref="D12:J12">D14+D20</f>
        <v>59412</v>
      </c>
      <c r="E12" s="28">
        <f t="shared" si="6"/>
        <v>0</v>
      </c>
      <c r="F12" s="2">
        <f t="shared" si="6"/>
        <v>0</v>
      </c>
      <c r="G12" s="28">
        <f t="shared" si="6"/>
        <v>635000</v>
      </c>
      <c r="H12" s="28">
        <f t="shared" si="6"/>
        <v>1484650</v>
      </c>
      <c r="I12" s="2">
        <f t="shared" si="6"/>
        <v>0</v>
      </c>
      <c r="J12" s="28">
        <f t="shared" si="6"/>
        <v>49000</v>
      </c>
      <c r="K12" s="5"/>
      <c r="L12" s="8" t="s">
        <v>8</v>
      </c>
      <c r="M12" s="9">
        <v>50</v>
      </c>
      <c r="N12" s="28">
        <f aca="true" t="shared" si="7" ref="N12:U12">N14+N20</f>
        <v>0</v>
      </c>
      <c r="O12" s="2">
        <f t="shared" si="7"/>
        <v>0</v>
      </c>
      <c r="P12" s="2">
        <f t="shared" si="7"/>
        <v>0</v>
      </c>
      <c r="Q12" s="2">
        <f t="shared" si="7"/>
        <v>0</v>
      </c>
      <c r="R12" s="2">
        <f t="shared" si="7"/>
        <v>0</v>
      </c>
      <c r="S12" s="2">
        <f t="shared" si="7"/>
        <v>0</v>
      </c>
      <c r="T12" s="2">
        <f t="shared" si="7"/>
        <v>0</v>
      </c>
      <c r="U12" s="2">
        <f t="shared" si="7"/>
        <v>0</v>
      </c>
      <c r="V12" s="5"/>
      <c r="W12" s="8" t="s">
        <v>8</v>
      </c>
      <c r="X12" s="9">
        <v>50</v>
      </c>
      <c r="Y12" s="2">
        <f aca="true" t="shared" si="8" ref="Y12:AF12">Y14+Y20</f>
        <v>0</v>
      </c>
      <c r="Z12" s="2">
        <f t="shared" si="8"/>
        <v>0</v>
      </c>
      <c r="AA12" s="2">
        <f t="shared" si="8"/>
        <v>0</v>
      </c>
      <c r="AB12" s="2">
        <f t="shared" si="8"/>
        <v>0</v>
      </c>
      <c r="AC12" s="2">
        <f t="shared" si="8"/>
        <v>0</v>
      </c>
      <c r="AD12" s="2">
        <f t="shared" si="8"/>
        <v>0</v>
      </c>
      <c r="AE12" s="2">
        <f t="shared" si="8"/>
        <v>0</v>
      </c>
      <c r="AF12" s="2">
        <f t="shared" si="8"/>
        <v>0</v>
      </c>
      <c r="AG12" s="5"/>
      <c r="AH12" s="8" t="s">
        <v>8</v>
      </c>
      <c r="AI12" s="9">
        <v>50</v>
      </c>
      <c r="AJ12" s="2">
        <f aca="true" t="shared" si="9" ref="AJ12:AR12">AJ14+AJ20</f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9"/>
        <v>0</v>
      </c>
      <c r="AO12" s="2">
        <f t="shared" si="9"/>
        <v>0</v>
      </c>
      <c r="AP12" s="2">
        <f t="shared" si="9"/>
        <v>0</v>
      </c>
      <c r="AQ12" s="2">
        <f t="shared" si="9"/>
        <v>0</v>
      </c>
      <c r="AR12" s="2">
        <f t="shared" si="9"/>
        <v>0</v>
      </c>
      <c r="AS12" s="5"/>
      <c r="AT12" s="8" t="s">
        <v>8</v>
      </c>
      <c r="AU12" s="9">
        <v>50</v>
      </c>
      <c r="AV12" s="2">
        <f aca="true" t="shared" si="10" ref="AV12:BE12">AV14+AV20</f>
        <v>0</v>
      </c>
      <c r="AW12" s="2">
        <f t="shared" si="10"/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0"/>
        <v>0</v>
      </c>
      <c r="BE12" s="2">
        <f t="shared" si="10"/>
        <v>0</v>
      </c>
      <c r="BF12" s="2">
        <f>BF14+BF20</f>
        <v>0</v>
      </c>
      <c r="BG12" s="5"/>
      <c r="BH12" s="8" t="s">
        <v>8</v>
      </c>
      <c r="BI12" s="9">
        <v>50</v>
      </c>
      <c r="BJ12" s="2">
        <f aca="true" t="shared" si="11" ref="BJ12:BS12">BJ14+BJ20</f>
        <v>0</v>
      </c>
      <c r="BK12" s="2">
        <f t="shared" si="11"/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2">
        <f>BT14+BT20</f>
        <v>0</v>
      </c>
      <c r="BU12" s="5"/>
      <c r="BV12" s="5"/>
    </row>
    <row r="13" spans="1:74" ht="11.25" customHeight="1">
      <c r="A13" s="10" t="s">
        <v>9</v>
      </c>
      <c r="B13" s="9"/>
      <c r="C13" s="2"/>
      <c r="D13" s="2"/>
      <c r="E13" s="28"/>
      <c r="F13" s="2"/>
      <c r="G13" s="28"/>
      <c r="H13" s="28"/>
      <c r="I13" s="2"/>
      <c r="J13" s="28"/>
      <c r="K13" s="5"/>
      <c r="L13" s="10" t="s">
        <v>9</v>
      </c>
      <c r="M13" s="9"/>
      <c r="N13" s="28"/>
      <c r="O13" s="2"/>
      <c r="P13" s="2"/>
      <c r="Q13" s="2"/>
      <c r="R13" s="2"/>
      <c r="S13" s="2"/>
      <c r="T13" s="2"/>
      <c r="U13" s="2"/>
      <c r="V13" s="5"/>
      <c r="W13" s="10" t="s">
        <v>9</v>
      </c>
      <c r="X13" s="9"/>
      <c r="Y13" s="2"/>
      <c r="Z13" s="2"/>
      <c r="AA13" s="2"/>
      <c r="AB13" s="2"/>
      <c r="AC13" s="2"/>
      <c r="AD13" s="2"/>
      <c r="AE13" s="2"/>
      <c r="AF13" s="2"/>
      <c r="AG13" s="5"/>
      <c r="AH13" s="10" t="s">
        <v>9</v>
      </c>
      <c r="AI13" s="9"/>
      <c r="AJ13" s="2"/>
      <c r="AK13" s="2"/>
      <c r="AL13" s="2"/>
      <c r="AM13" s="2"/>
      <c r="AN13" s="2"/>
      <c r="AO13" s="2"/>
      <c r="AP13" s="2"/>
      <c r="AQ13" s="2"/>
      <c r="AR13" s="2"/>
      <c r="AS13" s="5"/>
      <c r="AT13" s="10" t="s">
        <v>9</v>
      </c>
      <c r="AU13" s="9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5"/>
      <c r="BH13" s="10" t="s">
        <v>9</v>
      </c>
      <c r="BI13" s="9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5"/>
      <c r="BV13" s="5"/>
    </row>
    <row r="14" spans="1:74" ht="16.5" customHeight="1">
      <c r="A14" s="8" t="s">
        <v>10</v>
      </c>
      <c r="B14" s="9">
        <v>60</v>
      </c>
      <c r="C14" s="2">
        <f>SUM(D14:J14)+SUM(N14:U14)+SUM(Y14:AF14)+SUM(AJ14:AQ14)</f>
        <v>2083062</v>
      </c>
      <c r="D14" s="2">
        <f aca="true" t="shared" si="12" ref="D14:J14">D16+D17</f>
        <v>59412</v>
      </c>
      <c r="E14" s="28">
        <f t="shared" si="12"/>
        <v>0</v>
      </c>
      <c r="F14" s="2">
        <f t="shared" si="12"/>
        <v>0</v>
      </c>
      <c r="G14" s="28">
        <f t="shared" si="12"/>
        <v>490000</v>
      </c>
      <c r="H14" s="28">
        <f t="shared" si="12"/>
        <v>1484650</v>
      </c>
      <c r="I14" s="2">
        <f t="shared" si="12"/>
        <v>0</v>
      </c>
      <c r="J14" s="28">
        <f t="shared" si="12"/>
        <v>49000</v>
      </c>
      <c r="K14" s="5"/>
      <c r="L14" s="8" t="s">
        <v>10</v>
      </c>
      <c r="M14" s="9">
        <v>60</v>
      </c>
      <c r="N14" s="28">
        <f aca="true" t="shared" si="13" ref="N14:U14">N16+N17</f>
        <v>0</v>
      </c>
      <c r="O14" s="2">
        <f t="shared" si="13"/>
        <v>0</v>
      </c>
      <c r="P14" s="2">
        <f t="shared" si="13"/>
        <v>0</v>
      </c>
      <c r="Q14" s="2">
        <f t="shared" si="13"/>
        <v>0</v>
      </c>
      <c r="R14" s="2">
        <f t="shared" si="13"/>
        <v>0</v>
      </c>
      <c r="S14" s="2">
        <f t="shared" si="13"/>
        <v>0</v>
      </c>
      <c r="T14" s="2">
        <f t="shared" si="13"/>
        <v>0</v>
      </c>
      <c r="U14" s="2">
        <f t="shared" si="13"/>
        <v>0</v>
      </c>
      <c r="V14" s="5"/>
      <c r="W14" s="8" t="s">
        <v>10</v>
      </c>
      <c r="X14" s="9">
        <v>60</v>
      </c>
      <c r="Y14" s="2">
        <f aca="true" t="shared" si="14" ref="Y14:AF14">Y16+Y17</f>
        <v>0</v>
      </c>
      <c r="Z14" s="2">
        <f t="shared" si="14"/>
        <v>0</v>
      </c>
      <c r="AA14" s="2">
        <f t="shared" si="14"/>
        <v>0</v>
      </c>
      <c r="AB14" s="2">
        <f t="shared" si="14"/>
        <v>0</v>
      </c>
      <c r="AC14" s="2">
        <f t="shared" si="14"/>
        <v>0</v>
      </c>
      <c r="AD14" s="2">
        <f t="shared" si="14"/>
        <v>0</v>
      </c>
      <c r="AE14" s="2">
        <f t="shared" si="14"/>
        <v>0</v>
      </c>
      <c r="AF14" s="2">
        <f t="shared" si="14"/>
        <v>0</v>
      </c>
      <c r="AG14" s="5"/>
      <c r="AH14" s="8" t="s">
        <v>10</v>
      </c>
      <c r="AI14" s="9">
        <v>60</v>
      </c>
      <c r="AJ14" s="2">
        <f aca="true" t="shared" si="15" ref="AJ14:AR14">AJ16+AJ17</f>
        <v>0</v>
      </c>
      <c r="AK14" s="2">
        <f t="shared" si="15"/>
        <v>0</v>
      </c>
      <c r="AL14" s="2">
        <f t="shared" si="15"/>
        <v>0</v>
      </c>
      <c r="AM14" s="2">
        <f t="shared" si="15"/>
        <v>0</v>
      </c>
      <c r="AN14" s="2">
        <f t="shared" si="15"/>
        <v>0</v>
      </c>
      <c r="AO14" s="2">
        <f t="shared" si="15"/>
        <v>0</v>
      </c>
      <c r="AP14" s="2">
        <f t="shared" si="15"/>
        <v>0</v>
      </c>
      <c r="AQ14" s="2">
        <f t="shared" si="15"/>
        <v>0</v>
      </c>
      <c r="AR14" s="2">
        <f t="shared" si="15"/>
        <v>0</v>
      </c>
      <c r="AS14" s="5"/>
      <c r="AT14" s="8" t="s">
        <v>10</v>
      </c>
      <c r="AU14" s="9">
        <v>60</v>
      </c>
      <c r="AV14" s="2">
        <f aca="true" t="shared" si="16" ref="AV14:BE14">AV16+AV17</f>
        <v>0</v>
      </c>
      <c r="AW14" s="2">
        <f t="shared" si="16"/>
        <v>0</v>
      </c>
      <c r="AX14" s="2">
        <f t="shared" si="16"/>
        <v>0</v>
      </c>
      <c r="AY14" s="2">
        <f t="shared" si="16"/>
        <v>0</v>
      </c>
      <c r="AZ14" s="2">
        <f t="shared" si="16"/>
        <v>0</v>
      </c>
      <c r="BA14" s="2">
        <f t="shared" si="16"/>
        <v>0</v>
      </c>
      <c r="BB14" s="2">
        <f t="shared" si="16"/>
        <v>0</v>
      </c>
      <c r="BC14" s="2">
        <f t="shared" si="16"/>
        <v>0</v>
      </c>
      <c r="BD14" s="2">
        <f t="shared" si="16"/>
        <v>0</v>
      </c>
      <c r="BE14" s="2">
        <f t="shared" si="16"/>
        <v>0</v>
      </c>
      <c r="BF14" s="2">
        <f>BF16+BF17</f>
        <v>0</v>
      </c>
      <c r="BG14" s="5"/>
      <c r="BH14" s="8" t="s">
        <v>10</v>
      </c>
      <c r="BI14" s="9">
        <v>60</v>
      </c>
      <c r="BJ14" s="2">
        <f aca="true" t="shared" si="17" ref="BJ14:BS14">BJ16+BJ17</f>
        <v>0</v>
      </c>
      <c r="BK14" s="2">
        <f t="shared" si="17"/>
        <v>0</v>
      </c>
      <c r="BL14" s="2">
        <f t="shared" si="17"/>
        <v>0</v>
      </c>
      <c r="BM14" s="2">
        <f t="shared" si="17"/>
        <v>0</v>
      </c>
      <c r="BN14" s="2">
        <f t="shared" si="17"/>
        <v>0</v>
      </c>
      <c r="BO14" s="2">
        <f t="shared" si="17"/>
        <v>0</v>
      </c>
      <c r="BP14" s="2">
        <f t="shared" si="17"/>
        <v>0</v>
      </c>
      <c r="BQ14" s="2">
        <f t="shared" si="17"/>
        <v>0</v>
      </c>
      <c r="BR14" s="2">
        <f t="shared" si="17"/>
        <v>0</v>
      </c>
      <c r="BS14" s="2">
        <f t="shared" si="17"/>
        <v>0</v>
      </c>
      <c r="BT14" s="2">
        <f>BT16+BT17</f>
        <v>0</v>
      </c>
      <c r="BU14" s="5"/>
      <c r="BV14" s="5"/>
    </row>
    <row r="15" spans="1:74" ht="11.25" customHeight="1">
      <c r="A15" s="10" t="s">
        <v>11</v>
      </c>
      <c r="B15" s="9"/>
      <c r="C15" s="2"/>
      <c r="D15" s="2"/>
      <c r="E15" s="28"/>
      <c r="F15" s="2"/>
      <c r="G15" s="28"/>
      <c r="H15" s="28"/>
      <c r="I15" s="2"/>
      <c r="J15" s="28"/>
      <c r="K15" s="5"/>
      <c r="L15" s="10" t="s">
        <v>11</v>
      </c>
      <c r="M15" s="9"/>
      <c r="N15" s="28"/>
      <c r="O15" s="2"/>
      <c r="P15" s="2"/>
      <c r="Q15" s="2"/>
      <c r="R15" s="2"/>
      <c r="S15" s="2"/>
      <c r="T15" s="2"/>
      <c r="U15" s="2"/>
      <c r="V15" s="5"/>
      <c r="W15" s="10" t="s">
        <v>11</v>
      </c>
      <c r="X15" s="9"/>
      <c r="Y15" s="2"/>
      <c r="Z15" s="2"/>
      <c r="AA15" s="2"/>
      <c r="AB15" s="2"/>
      <c r="AC15" s="2"/>
      <c r="AD15" s="2"/>
      <c r="AE15" s="2"/>
      <c r="AF15" s="2"/>
      <c r="AG15" s="5"/>
      <c r="AH15" s="10" t="s">
        <v>11</v>
      </c>
      <c r="AI15" s="9"/>
      <c r="AJ15" s="2"/>
      <c r="AK15" s="2"/>
      <c r="AL15" s="2"/>
      <c r="AM15" s="2"/>
      <c r="AN15" s="2"/>
      <c r="AO15" s="2"/>
      <c r="AP15" s="2"/>
      <c r="AQ15" s="2"/>
      <c r="AR15" s="2"/>
      <c r="AS15" s="5"/>
      <c r="AT15" s="10" t="s">
        <v>11</v>
      </c>
      <c r="AU15" s="9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5"/>
      <c r="BH15" s="10" t="s">
        <v>11</v>
      </c>
      <c r="BI15" s="9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5"/>
      <c r="BV15" s="5"/>
    </row>
    <row r="16" spans="1:74" ht="16.5" customHeight="1">
      <c r="A16" s="8" t="s">
        <v>12</v>
      </c>
      <c r="B16" s="9">
        <v>70</v>
      </c>
      <c r="C16" s="2">
        <f>SUM(D16:J16)+SUM(N16:U16)+SUM(Y16:AF16)+SUM(AJ16:AQ16)</f>
        <v>1771000</v>
      </c>
      <c r="D16" s="2"/>
      <c r="E16" s="28"/>
      <c r="F16" s="2"/>
      <c r="G16" s="28">
        <v>315000</v>
      </c>
      <c r="H16" s="28">
        <v>1456000</v>
      </c>
      <c r="I16" s="2"/>
      <c r="J16" s="28"/>
      <c r="K16" s="5"/>
      <c r="L16" s="8" t="s">
        <v>12</v>
      </c>
      <c r="M16" s="9">
        <v>70</v>
      </c>
      <c r="N16" s="28"/>
      <c r="O16" s="2"/>
      <c r="P16" s="2"/>
      <c r="Q16" s="2"/>
      <c r="R16" s="2"/>
      <c r="S16" s="2"/>
      <c r="T16" s="2"/>
      <c r="U16" s="2"/>
      <c r="V16" s="5"/>
      <c r="W16" s="8" t="s">
        <v>12</v>
      </c>
      <c r="X16" s="9">
        <v>70</v>
      </c>
      <c r="Y16" s="2"/>
      <c r="Z16" s="2"/>
      <c r="AA16" s="2"/>
      <c r="AB16" s="2"/>
      <c r="AC16" s="2"/>
      <c r="AD16" s="2"/>
      <c r="AE16" s="2"/>
      <c r="AF16" s="2"/>
      <c r="AG16" s="5"/>
      <c r="AH16" s="8" t="s">
        <v>12</v>
      </c>
      <c r="AI16" s="9">
        <v>70</v>
      </c>
      <c r="AJ16" s="2"/>
      <c r="AK16" s="2"/>
      <c r="AL16" s="2"/>
      <c r="AM16" s="2"/>
      <c r="AN16" s="2"/>
      <c r="AO16" s="2"/>
      <c r="AP16" s="2"/>
      <c r="AQ16" s="2"/>
      <c r="AR16" s="2"/>
      <c r="AS16" s="5"/>
      <c r="AT16" s="8" t="s">
        <v>12</v>
      </c>
      <c r="AU16" s="9">
        <v>70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5"/>
      <c r="BH16" s="8" t="s">
        <v>12</v>
      </c>
      <c r="BI16" s="9">
        <v>70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5"/>
      <c r="BV16" s="5"/>
    </row>
    <row r="17" spans="1:74" ht="18.75">
      <c r="A17" s="8" t="s">
        <v>13</v>
      </c>
      <c r="B17" s="9">
        <v>80</v>
      </c>
      <c r="C17" s="2">
        <f>SUM(D17:J17)+SUM(N17:U17)+SUM(Y17:AF17)+SUM(AJ17:AQ17)</f>
        <v>312062</v>
      </c>
      <c r="D17" s="2">
        <v>59412</v>
      </c>
      <c r="E17" s="28"/>
      <c r="F17" s="2"/>
      <c r="G17" s="28">
        <v>175000</v>
      </c>
      <c r="H17" s="28">
        <v>28650</v>
      </c>
      <c r="I17" s="2"/>
      <c r="J17" s="28">
        <v>49000</v>
      </c>
      <c r="K17" s="5"/>
      <c r="L17" s="8" t="s">
        <v>13</v>
      </c>
      <c r="M17" s="9">
        <v>80</v>
      </c>
      <c r="N17" s="28"/>
      <c r="O17" s="2"/>
      <c r="P17" s="2"/>
      <c r="Q17" s="2"/>
      <c r="R17" s="2"/>
      <c r="S17" s="2"/>
      <c r="T17" s="2"/>
      <c r="U17" s="2"/>
      <c r="V17" s="5"/>
      <c r="W17" s="8" t="s">
        <v>13</v>
      </c>
      <c r="X17" s="9">
        <v>80</v>
      </c>
      <c r="Y17" s="2"/>
      <c r="Z17" s="2"/>
      <c r="AA17" s="2"/>
      <c r="AB17" s="2"/>
      <c r="AC17" s="2"/>
      <c r="AD17" s="2"/>
      <c r="AE17" s="2"/>
      <c r="AF17" s="2"/>
      <c r="AG17" s="5"/>
      <c r="AH17" s="8" t="s">
        <v>13</v>
      </c>
      <c r="AI17" s="9">
        <v>80</v>
      </c>
      <c r="AJ17" s="2"/>
      <c r="AK17" s="2"/>
      <c r="AL17" s="2"/>
      <c r="AM17" s="2"/>
      <c r="AN17" s="2"/>
      <c r="AO17" s="2"/>
      <c r="AP17" s="2"/>
      <c r="AQ17" s="2"/>
      <c r="AR17" s="2"/>
      <c r="AS17" s="5"/>
      <c r="AT17" s="8" t="s">
        <v>13</v>
      </c>
      <c r="AU17" s="9">
        <v>80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5"/>
      <c r="BH17" s="8" t="s">
        <v>13</v>
      </c>
      <c r="BI17" s="9">
        <v>80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5"/>
      <c r="BV17" s="5"/>
    </row>
    <row r="18" spans="1:74" ht="11.25" customHeight="1">
      <c r="A18" s="10" t="s">
        <v>9</v>
      </c>
      <c r="B18" s="9"/>
      <c r="C18" s="2"/>
      <c r="D18" s="2"/>
      <c r="E18" s="28"/>
      <c r="F18" s="2"/>
      <c r="G18" s="28"/>
      <c r="H18" s="28"/>
      <c r="I18" s="2"/>
      <c r="J18" s="28"/>
      <c r="K18" s="5"/>
      <c r="L18" s="10" t="s">
        <v>9</v>
      </c>
      <c r="M18" s="9"/>
      <c r="N18" s="28"/>
      <c r="O18" s="2"/>
      <c r="P18" s="2"/>
      <c r="Q18" s="2"/>
      <c r="R18" s="2"/>
      <c r="S18" s="2"/>
      <c r="T18" s="2"/>
      <c r="U18" s="2"/>
      <c r="V18" s="5"/>
      <c r="W18" s="10" t="s">
        <v>9</v>
      </c>
      <c r="X18" s="9"/>
      <c r="Y18" s="2"/>
      <c r="Z18" s="2"/>
      <c r="AA18" s="2"/>
      <c r="AB18" s="2"/>
      <c r="AC18" s="2"/>
      <c r="AD18" s="2"/>
      <c r="AE18" s="2"/>
      <c r="AF18" s="2"/>
      <c r="AG18" s="5"/>
      <c r="AH18" s="10" t="s">
        <v>9</v>
      </c>
      <c r="AI18" s="9"/>
      <c r="AJ18" s="2"/>
      <c r="AK18" s="2"/>
      <c r="AL18" s="2"/>
      <c r="AM18" s="2"/>
      <c r="AN18" s="2"/>
      <c r="AO18" s="2"/>
      <c r="AP18" s="2"/>
      <c r="AQ18" s="2"/>
      <c r="AR18" s="2"/>
      <c r="AS18" s="5"/>
      <c r="AT18" s="10" t="s">
        <v>9</v>
      </c>
      <c r="AU18" s="9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5"/>
      <c r="BH18" s="10" t="s">
        <v>9</v>
      </c>
      <c r="BI18" s="9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5"/>
      <c r="BV18" s="5"/>
    </row>
    <row r="19" spans="1:74" ht="16.5" customHeight="1">
      <c r="A19" s="8" t="s">
        <v>14</v>
      </c>
      <c r="B19" s="9">
        <v>90</v>
      </c>
      <c r="C19" s="2">
        <f>SUM(D19:J19)+SUM(N19:U19)+SUM(Y19:AF19)+SUM(AJ19:AQ19)</f>
        <v>0</v>
      </c>
      <c r="D19" s="2"/>
      <c r="E19" s="28"/>
      <c r="F19" s="2"/>
      <c r="G19" s="28"/>
      <c r="H19" s="28"/>
      <c r="I19" s="2"/>
      <c r="J19" s="28"/>
      <c r="K19" s="5"/>
      <c r="L19" s="8" t="s">
        <v>14</v>
      </c>
      <c r="M19" s="9">
        <v>90</v>
      </c>
      <c r="N19" s="28"/>
      <c r="O19" s="2"/>
      <c r="P19" s="2"/>
      <c r="Q19" s="2"/>
      <c r="R19" s="2"/>
      <c r="S19" s="2"/>
      <c r="T19" s="2"/>
      <c r="U19" s="2"/>
      <c r="V19" s="5"/>
      <c r="W19" s="8" t="s">
        <v>14</v>
      </c>
      <c r="X19" s="9">
        <v>90</v>
      </c>
      <c r="Y19" s="2"/>
      <c r="Z19" s="2"/>
      <c r="AA19" s="2"/>
      <c r="AB19" s="2"/>
      <c r="AC19" s="2"/>
      <c r="AD19" s="2"/>
      <c r="AE19" s="2"/>
      <c r="AF19" s="2"/>
      <c r="AG19" s="5"/>
      <c r="AH19" s="8" t="s">
        <v>14</v>
      </c>
      <c r="AI19" s="9">
        <v>90</v>
      </c>
      <c r="AJ19" s="2"/>
      <c r="AK19" s="2"/>
      <c r="AL19" s="2"/>
      <c r="AM19" s="2"/>
      <c r="AN19" s="2"/>
      <c r="AO19" s="2"/>
      <c r="AP19" s="2"/>
      <c r="AQ19" s="2"/>
      <c r="AR19" s="2"/>
      <c r="AS19" s="5"/>
      <c r="AT19" s="8" t="s">
        <v>14</v>
      </c>
      <c r="AU19" s="9">
        <v>90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5"/>
      <c r="BH19" s="8" t="s">
        <v>14</v>
      </c>
      <c r="BI19" s="9">
        <v>90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5"/>
      <c r="BV19" s="5"/>
    </row>
    <row r="20" spans="1:74" ht="18.75">
      <c r="A20" s="8" t="s">
        <v>0</v>
      </c>
      <c r="B20" s="9">
        <v>100</v>
      </c>
      <c r="C20" s="2">
        <f>SUM(D20:J20)+SUM(N20:U20)+SUM(Y20:AF20)+SUM(AJ20:AQ20)</f>
        <v>145000</v>
      </c>
      <c r="D20" s="2">
        <f aca="true" t="shared" si="18" ref="D20:J20">D22+D23</f>
        <v>0</v>
      </c>
      <c r="E20" s="28">
        <f t="shared" si="18"/>
        <v>0</v>
      </c>
      <c r="F20" s="2">
        <f t="shared" si="18"/>
        <v>0</v>
      </c>
      <c r="G20" s="28">
        <f t="shared" si="18"/>
        <v>145000</v>
      </c>
      <c r="H20" s="28">
        <f t="shared" si="18"/>
        <v>0</v>
      </c>
      <c r="I20" s="2">
        <f t="shared" si="18"/>
        <v>0</v>
      </c>
      <c r="J20" s="28">
        <f t="shared" si="18"/>
        <v>0</v>
      </c>
      <c r="K20" s="5"/>
      <c r="L20" s="8" t="s">
        <v>0</v>
      </c>
      <c r="M20" s="9">
        <v>100</v>
      </c>
      <c r="N20" s="28">
        <f aca="true" t="shared" si="19" ref="N20:U20">N22+N23</f>
        <v>0</v>
      </c>
      <c r="O20" s="2">
        <f t="shared" si="19"/>
        <v>0</v>
      </c>
      <c r="P20" s="2">
        <f t="shared" si="19"/>
        <v>0</v>
      </c>
      <c r="Q20" s="2">
        <f t="shared" si="19"/>
        <v>0</v>
      </c>
      <c r="R20" s="2">
        <f t="shared" si="19"/>
        <v>0</v>
      </c>
      <c r="S20" s="2">
        <f t="shared" si="19"/>
        <v>0</v>
      </c>
      <c r="T20" s="2">
        <f t="shared" si="19"/>
        <v>0</v>
      </c>
      <c r="U20" s="2">
        <f t="shared" si="19"/>
        <v>0</v>
      </c>
      <c r="V20" s="5"/>
      <c r="W20" s="8" t="s">
        <v>0</v>
      </c>
      <c r="X20" s="9">
        <v>100</v>
      </c>
      <c r="Y20" s="2">
        <f aca="true" t="shared" si="20" ref="Y20:AF20">Y22+Y23</f>
        <v>0</v>
      </c>
      <c r="Z20" s="2">
        <f t="shared" si="20"/>
        <v>0</v>
      </c>
      <c r="AA20" s="2">
        <f t="shared" si="20"/>
        <v>0</v>
      </c>
      <c r="AB20" s="2">
        <f t="shared" si="20"/>
        <v>0</v>
      </c>
      <c r="AC20" s="2">
        <f t="shared" si="20"/>
        <v>0</v>
      </c>
      <c r="AD20" s="2">
        <f t="shared" si="20"/>
        <v>0</v>
      </c>
      <c r="AE20" s="2">
        <f t="shared" si="20"/>
        <v>0</v>
      </c>
      <c r="AF20" s="2">
        <f t="shared" si="20"/>
        <v>0</v>
      </c>
      <c r="AG20" s="5"/>
      <c r="AH20" s="8" t="s">
        <v>0</v>
      </c>
      <c r="AI20" s="9">
        <v>100</v>
      </c>
      <c r="AJ20" s="2">
        <f aca="true" t="shared" si="21" ref="AJ20:AR20">AJ22+AJ23</f>
        <v>0</v>
      </c>
      <c r="AK20" s="2">
        <f t="shared" si="21"/>
        <v>0</v>
      </c>
      <c r="AL20" s="2">
        <f t="shared" si="21"/>
        <v>0</v>
      </c>
      <c r="AM20" s="2">
        <f t="shared" si="21"/>
        <v>0</v>
      </c>
      <c r="AN20" s="2">
        <f t="shared" si="21"/>
        <v>0</v>
      </c>
      <c r="AO20" s="2">
        <f t="shared" si="21"/>
        <v>0</v>
      </c>
      <c r="AP20" s="2">
        <f t="shared" si="21"/>
        <v>0</v>
      </c>
      <c r="AQ20" s="2">
        <f t="shared" si="21"/>
        <v>0</v>
      </c>
      <c r="AR20" s="2">
        <f t="shared" si="21"/>
        <v>0</v>
      </c>
      <c r="AS20" s="5"/>
      <c r="AT20" s="8" t="s">
        <v>0</v>
      </c>
      <c r="AU20" s="9">
        <v>100</v>
      </c>
      <c r="AV20" s="2">
        <f aca="true" t="shared" si="22" ref="AV20:BE20">AV22+AV23</f>
        <v>0</v>
      </c>
      <c r="AW20" s="2">
        <f t="shared" si="22"/>
        <v>0</v>
      </c>
      <c r="AX20" s="2">
        <f t="shared" si="22"/>
        <v>0</v>
      </c>
      <c r="AY20" s="2">
        <f t="shared" si="22"/>
        <v>0</v>
      </c>
      <c r="AZ20" s="2">
        <f t="shared" si="22"/>
        <v>0</v>
      </c>
      <c r="BA20" s="2">
        <f t="shared" si="22"/>
        <v>0</v>
      </c>
      <c r="BB20" s="2">
        <f t="shared" si="22"/>
        <v>0</v>
      </c>
      <c r="BC20" s="2">
        <f t="shared" si="22"/>
        <v>0</v>
      </c>
      <c r="BD20" s="2">
        <f t="shared" si="22"/>
        <v>0</v>
      </c>
      <c r="BE20" s="2">
        <f t="shared" si="22"/>
        <v>0</v>
      </c>
      <c r="BF20" s="2">
        <f>BF22+BF23</f>
        <v>0</v>
      </c>
      <c r="BG20" s="5"/>
      <c r="BH20" s="8" t="s">
        <v>0</v>
      </c>
      <c r="BI20" s="9">
        <v>100</v>
      </c>
      <c r="BJ20" s="2">
        <f aca="true" t="shared" si="23" ref="BJ20:BS20">BJ22+BJ23</f>
        <v>0</v>
      </c>
      <c r="BK20" s="2">
        <f t="shared" si="23"/>
        <v>0</v>
      </c>
      <c r="BL20" s="2">
        <f t="shared" si="23"/>
        <v>0</v>
      </c>
      <c r="BM20" s="2">
        <f t="shared" si="23"/>
        <v>0</v>
      </c>
      <c r="BN20" s="2">
        <f t="shared" si="23"/>
        <v>0</v>
      </c>
      <c r="BO20" s="2">
        <f t="shared" si="23"/>
        <v>0</v>
      </c>
      <c r="BP20" s="2">
        <f t="shared" si="23"/>
        <v>0</v>
      </c>
      <c r="BQ20" s="2">
        <f t="shared" si="23"/>
        <v>0</v>
      </c>
      <c r="BR20" s="2">
        <f t="shared" si="23"/>
        <v>0</v>
      </c>
      <c r="BS20" s="2">
        <f t="shared" si="23"/>
        <v>0</v>
      </c>
      <c r="BT20" s="2">
        <f>BT22+BT23</f>
        <v>0</v>
      </c>
      <c r="BU20" s="5"/>
      <c r="BV20" s="5"/>
    </row>
    <row r="21" spans="1:74" ht="11.25" customHeight="1">
      <c r="A21" s="10" t="s">
        <v>11</v>
      </c>
      <c r="B21" s="9"/>
      <c r="C21" s="2"/>
      <c r="D21" s="2"/>
      <c r="E21" s="28"/>
      <c r="F21" s="2"/>
      <c r="G21" s="28"/>
      <c r="H21" s="28"/>
      <c r="I21" s="2"/>
      <c r="J21" s="28"/>
      <c r="K21" s="5"/>
      <c r="L21" s="10" t="s">
        <v>11</v>
      </c>
      <c r="M21" s="9"/>
      <c r="N21" s="28"/>
      <c r="O21" s="2"/>
      <c r="P21" s="2"/>
      <c r="Q21" s="2"/>
      <c r="R21" s="2"/>
      <c r="S21" s="2"/>
      <c r="T21" s="2"/>
      <c r="U21" s="2"/>
      <c r="V21" s="5"/>
      <c r="W21" s="10" t="s">
        <v>11</v>
      </c>
      <c r="X21" s="9"/>
      <c r="Y21" s="2"/>
      <c r="Z21" s="2"/>
      <c r="AA21" s="2"/>
      <c r="AB21" s="2"/>
      <c r="AC21" s="2"/>
      <c r="AD21" s="2"/>
      <c r="AE21" s="2"/>
      <c r="AF21" s="2"/>
      <c r="AG21" s="5"/>
      <c r="AH21" s="10" t="s">
        <v>11</v>
      </c>
      <c r="AI21" s="9"/>
      <c r="AJ21" s="2"/>
      <c r="AK21" s="2"/>
      <c r="AL21" s="2"/>
      <c r="AM21" s="2"/>
      <c r="AN21" s="2"/>
      <c r="AO21" s="2"/>
      <c r="AP21" s="2"/>
      <c r="AQ21" s="2"/>
      <c r="AR21" s="2"/>
      <c r="AS21" s="5"/>
      <c r="AT21" s="10" t="s">
        <v>11</v>
      </c>
      <c r="AU21" s="9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5"/>
      <c r="BH21" s="10" t="s">
        <v>11</v>
      </c>
      <c r="BI21" s="9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5"/>
      <c r="BV21" s="5"/>
    </row>
    <row r="22" spans="1:74" ht="18.75">
      <c r="A22" s="8" t="s">
        <v>15</v>
      </c>
      <c r="B22" s="9">
        <v>110</v>
      </c>
      <c r="C22" s="2">
        <f>SUM(D22:J22)+SUM(N22:U22)+SUM(Y22:AF22)+SUM(AJ22:AQ22)</f>
        <v>135000</v>
      </c>
      <c r="D22" s="2"/>
      <c r="E22" s="28"/>
      <c r="F22" s="2"/>
      <c r="G22" s="28">
        <v>135000</v>
      </c>
      <c r="H22" s="28"/>
      <c r="I22" s="2"/>
      <c r="J22" s="28"/>
      <c r="K22" s="5"/>
      <c r="L22" s="8" t="s">
        <v>15</v>
      </c>
      <c r="M22" s="9">
        <v>110</v>
      </c>
      <c r="N22" s="28"/>
      <c r="O22" s="2"/>
      <c r="P22" s="2"/>
      <c r="Q22" s="2"/>
      <c r="R22" s="2"/>
      <c r="S22" s="2"/>
      <c r="T22" s="2"/>
      <c r="U22" s="2"/>
      <c r="V22" s="5"/>
      <c r="W22" s="8" t="s">
        <v>15</v>
      </c>
      <c r="X22" s="9">
        <v>110</v>
      </c>
      <c r="Y22" s="2"/>
      <c r="Z22" s="2"/>
      <c r="AA22" s="2"/>
      <c r="AB22" s="2"/>
      <c r="AC22" s="2"/>
      <c r="AD22" s="2"/>
      <c r="AE22" s="2"/>
      <c r="AF22" s="2"/>
      <c r="AG22" s="5"/>
      <c r="AH22" s="8" t="s">
        <v>15</v>
      </c>
      <c r="AI22" s="9">
        <v>110</v>
      </c>
      <c r="AJ22" s="2"/>
      <c r="AK22" s="2"/>
      <c r="AL22" s="2"/>
      <c r="AM22" s="2"/>
      <c r="AN22" s="2"/>
      <c r="AO22" s="2"/>
      <c r="AP22" s="2"/>
      <c r="AQ22" s="2"/>
      <c r="AR22" s="2"/>
      <c r="AS22" s="5"/>
      <c r="AT22" s="8" t="s">
        <v>15</v>
      </c>
      <c r="AU22" s="9">
        <v>110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5"/>
      <c r="BH22" s="8" t="s">
        <v>15</v>
      </c>
      <c r="BI22" s="9">
        <v>110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5"/>
      <c r="BV22" s="5"/>
    </row>
    <row r="23" spans="1:74" ht="18.75">
      <c r="A23" s="8" t="s">
        <v>16</v>
      </c>
      <c r="B23" s="9">
        <v>120</v>
      </c>
      <c r="C23" s="2">
        <f>SUM(D23:J23)+SUM(N23:U23)+SUM(Y23:AF23)+SUM(AJ23:AQ23)</f>
        <v>10000</v>
      </c>
      <c r="D23" s="2"/>
      <c r="E23" s="28"/>
      <c r="F23" s="2"/>
      <c r="G23" s="28">
        <v>10000</v>
      </c>
      <c r="H23" s="28"/>
      <c r="I23" s="2"/>
      <c r="J23" s="28"/>
      <c r="K23" s="5"/>
      <c r="L23" s="8" t="s">
        <v>16</v>
      </c>
      <c r="M23" s="9">
        <v>120</v>
      </c>
      <c r="N23" s="28"/>
      <c r="O23" s="2"/>
      <c r="P23" s="2"/>
      <c r="Q23" s="2"/>
      <c r="R23" s="2"/>
      <c r="S23" s="2"/>
      <c r="T23" s="2"/>
      <c r="U23" s="2"/>
      <c r="V23" s="5"/>
      <c r="W23" s="8" t="s">
        <v>16</v>
      </c>
      <c r="X23" s="9">
        <v>120</v>
      </c>
      <c r="Y23" s="2"/>
      <c r="Z23" s="2"/>
      <c r="AA23" s="2"/>
      <c r="AB23" s="2"/>
      <c r="AC23" s="2"/>
      <c r="AD23" s="2"/>
      <c r="AE23" s="2"/>
      <c r="AF23" s="2"/>
      <c r="AG23" s="5"/>
      <c r="AH23" s="8" t="s">
        <v>16</v>
      </c>
      <c r="AI23" s="9">
        <v>120</v>
      </c>
      <c r="AJ23" s="2"/>
      <c r="AK23" s="2"/>
      <c r="AL23" s="2"/>
      <c r="AM23" s="2"/>
      <c r="AN23" s="2"/>
      <c r="AO23" s="2"/>
      <c r="AP23" s="2"/>
      <c r="AQ23" s="2"/>
      <c r="AR23" s="2"/>
      <c r="AS23" s="5"/>
      <c r="AT23" s="8" t="s">
        <v>16</v>
      </c>
      <c r="AU23" s="9">
        <v>120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5"/>
      <c r="BH23" s="8" t="s">
        <v>16</v>
      </c>
      <c r="BI23" s="9">
        <v>120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5"/>
      <c r="BV23" s="5"/>
    </row>
    <row r="24" spans="1:74" ht="11.25" customHeight="1">
      <c r="A24" s="10" t="s">
        <v>9</v>
      </c>
      <c r="B24" s="9"/>
      <c r="C24" s="2"/>
      <c r="D24" s="2"/>
      <c r="E24" s="28"/>
      <c r="F24" s="2"/>
      <c r="G24" s="28"/>
      <c r="H24" s="28"/>
      <c r="I24" s="2"/>
      <c r="J24" s="28"/>
      <c r="K24" s="5"/>
      <c r="L24" s="10" t="s">
        <v>9</v>
      </c>
      <c r="M24" s="9"/>
      <c r="N24" s="28"/>
      <c r="O24" s="2"/>
      <c r="P24" s="2"/>
      <c r="Q24" s="2"/>
      <c r="R24" s="2"/>
      <c r="S24" s="2"/>
      <c r="T24" s="2"/>
      <c r="U24" s="2"/>
      <c r="V24" s="5"/>
      <c r="W24" s="10" t="s">
        <v>9</v>
      </c>
      <c r="X24" s="9"/>
      <c r="Y24" s="2"/>
      <c r="Z24" s="2"/>
      <c r="AA24" s="2"/>
      <c r="AB24" s="2"/>
      <c r="AC24" s="2"/>
      <c r="AD24" s="2"/>
      <c r="AE24" s="2"/>
      <c r="AF24" s="2"/>
      <c r="AG24" s="5"/>
      <c r="AH24" s="10" t="s">
        <v>9</v>
      </c>
      <c r="AI24" s="9"/>
      <c r="AJ24" s="2"/>
      <c r="AK24" s="2"/>
      <c r="AL24" s="2"/>
      <c r="AM24" s="2"/>
      <c r="AN24" s="2"/>
      <c r="AO24" s="2"/>
      <c r="AP24" s="2"/>
      <c r="AQ24" s="2"/>
      <c r="AR24" s="2"/>
      <c r="AS24" s="5"/>
      <c r="AT24" s="10" t="s">
        <v>9</v>
      </c>
      <c r="AU24" s="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5"/>
      <c r="BH24" s="10" t="s">
        <v>9</v>
      </c>
      <c r="BI24" s="9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5"/>
      <c r="BV24" s="5"/>
    </row>
    <row r="25" spans="1:74" ht="16.5" customHeight="1">
      <c r="A25" s="17" t="s">
        <v>17</v>
      </c>
      <c r="B25" s="9">
        <v>130</v>
      </c>
      <c r="C25" s="2">
        <f aca="true" t="shared" si="24" ref="C25:C33">SUM(D25:J25)+SUM(N25:U25)+SUM(Y25:AF25)+SUM(AJ25:AQ25)</f>
        <v>0</v>
      </c>
      <c r="D25" s="2"/>
      <c r="E25" s="28"/>
      <c r="F25" s="2"/>
      <c r="G25" s="28"/>
      <c r="H25" s="28"/>
      <c r="I25" s="2"/>
      <c r="J25" s="28"/>
      <c r="K25" s="5"/>
      <c r="L25" s="17" t="s">
        <v>17</v>
      </c>
      <c r="M25" s="9">
        <v>130</v>
      </c>
      <c r="N25" s="28"/>
      <c r="O25" s="2"/>
      <c r="P25" s="2"/>
      <c r="Q25" s="2"/>
      <c r="R25" s="2"/>
      <c r="S25" s="2"/>
      <c r="T25" s="2"/>
      <c r="U25" s="2"/>
      <c r="V25" s="5"/>
      <c r="W25" s="17" t="s">
        <v>17</v>
      </c>
      <c r="X25" s="9">
        <v>130</v>
      </c>
      <c r="Y25" s="2"/>
      <c r="Z25" s="2"/>
      <c r="AA25" s="2"/>
      <c r="AB25" s="2"/>
      <c r="AC25" s="2"/>
      <c r="AD25" s="2"/>
      <c r="AE25" s="2"/>
      <c r="AF25" s="2"/>
      <c r="AG25" s="5"/>
      <c r="AH25" s="17" t="s">
        <v>17</v>
      </c>
      <c r="AI25" s="9">
        <v>130</v>
      </c>
      <c r="AJ25" s="2"/>
      <c r="AK25" s="2"/>
      <c r="AL25" s="2"/>
      <c r="AM25" s="2"/>
      <c r="AN25" s="2"/>
      <c r="AO25" s="2"/>
      <c r="AP25" s="2"/>
      <c r="AQ25" s="2"/>
      <c r="AR25" s="2"/>
      <c r="AS25" s="5"/>
      <c r="AT25" s="17" t="s">
        <v>17</v>
      </c>
      <c r="AU25" s="9">
        <v>130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5"/>
      <c r="BH25" s="17" t="s">
        <v>17</v>
      </c>
      <c r="BI25" s="9">
        <v>130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5"/>
      <c r="BV25" s="5"/>
    </row>
    <row r="26" spans="1:74" ht="18.75">
      <c r="A26" s="8" t="s">
        <v>18</v>
      </c>
      <c r="B26" s="9">
        <v>140</v>
      </c>
      <c r="C26" s="2">
        <f t="shared" si="24"/>
        <v>0</v>
      </c>
      <c r="D26" s="2"/>
      <c r="E26" s="28"/>
      <c r="F26" s="2">
        <v>0</v>
      </c>
      <c r="G26" s="28"/>
      <c r="H26" s="28"/>
      <c r="I26" s="2"/>
      <c r="J26" s="28"/>
      <c r="K26" s="5"/>
      <c r="L26" s="8" t="s">
        <v>18</v>
      </c>
      <c r="M26" s="9">
        <v>140</v>
      </c>
      <c r="N26" s="28"/>
      <c r="O26" s="2"/>
      <c r="P26" s="2"/>
      <c r="Q26" s="2">
        <v>0</v>
      </c>
      <c r="R26" s="2"/>
      <c r="S26" s="2"/>
      <c r="T26" s="2"/>
      <c r="U26" s="2"/>
      <c r="V26" s="5"/>
      <c r="W26" s="8" t="s">
        <v>18</v>
      </c>
      <c r="X26" s="9">
        <v>140</v>
      </c>
      <c r="Y26" s="2"/>
      <c r="Z26" s="2"/>
      <c r="AA26" s="2"/>
      <c r="AB26" s="2"/>
      <c r="AC26" s="2"/>
      <c r="AD26" s="2"/>
      <c r="AE26" s="2"/>
      <c r="AF26" s="2"/>
      <c r="AG26" s="5"/>
      <c r="AH26" s="8" t="s">
        <v>18</v>
      </c>
      <c r="AI26" s="9">
        <v>140</v>
      </c>
      <c r="AJ26" s="2"/>
      <c r="AK26" s="2"/>
      <c r="AL26" s="2"/>
      <c r="AM26" s="2">
        <v>0</v>
      </c>
      <c r="AN26" s="2"/>
      <c r="AO26" s="2"/>
      <c r="AP26" s="2"/>
      <c r="AQ26" s="2"/>
      <c r="AR26" s="2"/>
      <c r="AS26" s="5"/>
      <c r="AT26" s="8" t="s">
        <v>18</v>
      </c>
      <c r="AU26" s="9">
        <v>140</v>
      </c>
      <c r="AV26" s="2"/>
      <c r="AW26" s="2"/>
      <c r="AX26" s="2"/>
      <c r="AY26" s="2">
        <v>0</v>
      </c>
      <c r="AZ26" s="2"/>
      <c r="BA26" s="2"/>
      <c r="BB26" s="2"/>
      <c r="BC26" s="2"/>
      <c r="BD26" s="2"/>
      <c r="BE26" s="2"/>
      <c r="BF26" s="2"/>
      <c r="BG26" s="5"/>
      <c r="BH26" s="8" t="s">
        <v>18</v>
      </c>
      <c r="BI26" s="9">
        <v>140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5"/>
      <c r="BV26" s="5"/>
    </row>
    <row r="27" spans="1:74" ht="18.75">
      <c r="A27" s="8" t="s">
        <v>19</v>
      </c>
      <c r="B27" s="9">
        <v>150</v>
      </c>
      <c r="C27" s="2">
        <f t="shared" si="24"/>
        <v>1157560.15</v>
      </c>
      <c r="D27" s="2">
        <v>1157067</v>
      </c>
      <c r="E27" s="28"/>
      <c r="F27" s="2"/>
      <c r="G27" s="28"/>
      <c r="H27" s="28">
        <v>493.15</v>
      </c>
      <c r="I27" s="2"/>
      <c r="J27" s="28"/>
      <c r="K27" s="5"/>
      <c r="L27" s="8" t="s">
        <v>19</v>
      </c>
      <c r="M27" s="9">
        <v>150</v>
      </c>
      <c r="N27" s="28"/>
      <c r="O27" s="2"/>
      <c r="P27" s="2"/>
      <c r="Q27" s="2"/>
      <c r="R27" s="2"/>
      <c r="S27" s="2"/>
      <c r="T27" s="2"/>
      <c r="U27" s="2"/>
      <c r="V27" s="5"/>
      <c r="W27" s="8" t="s">
        <v>19</v>
      </c>
      <c r="X27" s="9">
        <v>150</v>
      </c>
      <c r="Y27" s="2"/>
      <c r="Z27" s="2"/>
      <c r="AA27" s="2"/>
      <c r="AB27" s="2"/>
      <c r="AC27" s="2"/>
      <c r="AD27" s="2"/>
      <c r="AE27" s="2"/>
      <c r="AF27" s="2"/>
      <c r="AG27" s="5"/>
      <c r="AH27" s="8" t="s">
        <v>19</v>
      </c>
      <c r="AI27" s="9">
        <v>150</v>
      </c>
      <c r="AJ27" s="2"/>
      <c r="AK27" s="2"/>
      <c r="AL27" s="2"/>
      <c r="AM27" s="2"/>
      <c r="AN27" s="2"/>
      <c r="AO27" s="2"/>
      <c r="AP27" s="2"/>
      <c r="AQ27" s="2"/>
      <c r="AR27" s="2"/>
      <c r="AS27" s="5"/>
      <c r="AT27" s="8" t="s">
        <v>19</v>
      </c>
      <c r="AU27" s="9">
        <v>150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8" t="s">
        <v>19</v>
      </c>
      <c r="BI27" s="9">
        <v>150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5"/>
      <c r="BV27" s="5"/>
    </row>
    <row r="28" spans="1:74" ht="18.75">
      <c r="A28" s="8" t="s">
        <v>20</v>
      </c>
      <c r="B28" s="9">
        <v>160</v>
      </c>
      <c r="C28" s="2">
        <f t="shared" si="24"/>
        <v>0</v>
      </c>
      <c r="D28" s="2"/>
      <c r="E28" s="28"/>
      <c r="F28" s="2"/>
      <c r="G28" s="28">
        <f>G30</f>
        <v>0</v>
      </c>
      <c r="H28" s="28"/>
      <c r="I28" s="2"/>
      <c r="J28" s="28"/>
      <c r="K28" s="5"/>
      <c r="L28" s="8" t="s">
        <v>20</v>
      </c>
      <c r="M28" s="9">
        <v>160</v>
      </c>
      <c r="N28" s="28"/>
      <c r="O28" s="2"/>
      <c r="P28" s="2"/>
      <c r="Q28" s="2"/>
      <c r="R28" s="2"/>
      <c r="S28" s="2"/>
      <c r="T28" s="2"/>
      <c r="U28" s="2"/>
      <c r="V28" s="5"/>
      <c r="W28" s="8" t="s">
        <v>20</v>
      </c>
      <c r="X28" s="9">
        <v>160</v>
      </c>
      <c r="Y28" s="2"/>
      <c r="Z28" s="2"/>
      <c r="AA28" s="2"/>
      <c r="AB28" s="2"/>
      <c r="AC28" s="2"/>
      <c r="AD28" s="2"/>
      <c r="AE28" s="2"/>
      <c r="AF28" s="2"/>
      <c r="AG28" s="5"/>
      <c r="AH28" s="8" t="s">
        <v>20</v>
      </c>
      <c r="AI28" s="9">
        <v>160</v>
      </c>
      <c r="AJ28" s="2"/>
      <c r="AK28" s="2"/>
      <c r="AL28" s="2"/>
      <c r="AM28" s="2"/>
      <c r="AN28" s="2"/>
      <c r="AO28" s="2"/>
      <c r="AP28" s="2"/>
      <c r="AQ28" s="2"/>
      <c r="AR28" s="2"/>
      <c r="AS28" s="5"/>
      <c r="AT28" s="8" t="s">
        <v>20</v>
      </c>
      <c r="AU28" s="9">
        <v>160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5"/>
      <c r="BH28" s="8" t="s">
        <v>20</v>
      </c>
      <c r="BI28" s="9">
        <v>160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5"/>
      <c r="BV28" s="5"/>
    </row>
    <row r="29" spans="1:74" ht="12" customHeight="1">
      <c r="A29" s="10" t="s">
        <v>5</v>
      </c>
      <c r="B29" s="9"/>
      <c r="C29" s="2"/>
      <c r="D29" s="2"/>
      <c r="E29" s="28"/>
      <c r="F29" s="2"/>
      <c r="G29" s="28"/>
      <c r="H29" s="28"/>
      <c r="I29" s="2"/>
      <c r="J29" s="28"/>
      <c r="K29" s="5"/>
      <c r="L29" s="10" t="s">
        <v>5</v>
      </c>
      <c r="M29" s="9"/>
      <c r="N29" s="28"/>
      <c r="O29" s="2"/>
      <c r="P29" s="2"/>
      <c r="Q29" s="2"/>
      <c r="R29" s="2"/>
      <c r="S29" s="2"/>
      <c r="T29" s="2"/>
      <c r="U29" s="2"/>
      <c r="V29" s="5"/>
      <c r="W29" s="10" t="s">
        <v>5</v>
      </c>
      <c r="X29" s="9"/>
      <c r="Y29" s="2"/>
      <c r="Z29" s="2"/>
      <c r="AA29" s="2"/>
      <c r="AB29" s="2"/>
      <c r="AC29" s="2"/>
      <c r="AD29" s="2"/>
      <c r="AE29" s="2"/>
      <c r="AF29" s="2"/>
      <c r="AG29" s="5"/>
      <c r="AH29" s="10" t="s">
        <v>5</v>
      </c>
      <c r="AI29" s="9"/>
      <c r="AJ29" s="2"/>
      <c r="AK29" s="2"/>
      <c r="AL29" s="2"/>
      <c r="AM29" s="2"/>
      <c r="AN29" s="2"/>
      <c r="AO29" s="2"/>
      <c r="AP29" s="2"/>
      <c r="AQ29" s="2"/>
      <c r="AR29" s="2"/>
      <c r="AS29" s="5"/>
      <c r="AT29" s="10" t="s">
        <v>5</v>
      </c>
      <c r="AU29" s="9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5"/>
      <c r="BH29" s="10" t="s">
        <v>5</v>
      </c>
      <c r="BI29" s="9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5"/>
      <c r="BV29" s="5"/>
    </row>
    <row r="30" spans="1:74" ht="18.75">
      <c r="A30" s="8" t="s">
        <v>95</v>
      </c>
      <c r="B30" s="9">
        <v>165</v>
      </c>
      <c r="C30" s="2">
        <f t="shared" si="24"/>
        <v>0</v>
      </c>
      <c r="D30" s="2"/>
      <c r="E30" s="28"/>
      <c r="F30" s="2"/>
      <c r="G30" s="28"/>
      <c r="H30" s="28"/>
      <c r="I30" s="2"/>
      <c r="J30" s="28"/>
      <c r="K30" s="5"/>
      <c r="L30" s="8" t="s">
        <v>95</v>
      </c>
      <c r="M30" s="9">
        <v>165</v>
      </c>
      <c r="N30" s="28"/>
      <c r="O30" s="2"/>
      <c r="P30" s="2"/>
      <c r="Q30" s="2"/>
      <c r="R30" s="2"/>
      <c r="S30" s="2"/>
      <c r="T30" s="2"/>
      <c r="U30" s="2"/>
      <c r="V30" s="5"/>
      <c r="W30" s="8" t="s">
        <v>95</v>
      </c>
      <c r="X30" s="9">
        <v>165</v>
      </c>
      <c r="Y30" s="2"/>
      <c r="Z30" s="2"/>
      <c r="AA30" s="2"/>
      <c r="AB30" s="2"/>
      <c r="AC30" s="2"/>
      <c r="AD30" s="2"/>
      <c r="AE30" s="2"/>
      <c r="AF30" s="2"/>
      <c r="AG30" s="5"/>
      <c r="AH30" s="8" t="s">
        <v>95</v>
      </c>
      <c r="AI30" s="9">
        <v>165</v>
      </c>
      <c r="AJ30" s="2"/>
      <c r="AK30" s="2"/>
      <c r="AL30" s="2"/>
      <c r="AM30" s="2"/>
      <c r="AN30" s="2"/>
      <c r="AO30" s="2"/>
      <c r="AP30" s="2"/>
      <c r="AQ30" s="2"/>
      <c r="AR30" s="2"/>
      <c r="AS30" s="5"/>
      <c r="AT30" s="8" t="s">
        <v>95</v>
      </c>
      <c r="AU30" s="9">
        <v>165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5"/>
      <c r="BH30" s="8" t="s">
        <v>95</v>
      </c>
      <c r="BI30" s="9">
        <v>165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5"/>
      <c r="BV30" s="5"/>
    </row>
    <row r="31" spans="1:74" ht="18.75">
      <c r="A31" s="8" t="s">
        <v>21</v>
      </c>
      <c r="B31" s="9">
        <v>170</v>
      </c>
      <c r="C31" s="2">
        <f t="shared" si="24"/>
        <v>34325904</v>
      </c>
      <c r="D31" s="2">
        <v>3335000</v>
      </c>
      <c r="E31" s="28">
        <v>35485</v>
      </c>
      <c r="F31" s="2">
        <v>449729</v>
      </c>
      <c r="G31" s="28">
        <v>1213697</v>
      </c>
      <c r="H31" s="28">
        <v>29282993</v>
      </c>
      <c r="I31" s="2"/>
      <c r="J31" s="28"/>
      <c r="K31" s="5"/>
      <c r="L31" s="8" t="s">
        <v>21</v>
      </c>
      <c r="M31" s="9">
        <v>170</v>
      </c>
      <c r="N31" s="28"/>
      <c r="O31" s="2"/>
      <c r="P31" s="2"/>
      <c r="Q31" s="2"/>
      <c r="R31" s="2"/>
      <c r="S31" s="2"/>
      <c r="T31" s="2"/>
      <c r="U31" s="2"/>
      <c r="V31" s="5"/>
      <c r="W31" s="8" t="s">
        <v>21</v>
      </c>
      <c r="X31" s="9">
        <v>170</v>
      </c>
      <c r="Y31" s="2"/>
      <c r="Z31" s="2"/>
      <c r="AA31" s="2"/>
      <c r="AB31" s="2"/>
      <c r="AC31" s="2"/>
      <c r="AD31" s="2"/>
      <c r="AE31" s="2"/>
      <c r="AF31" s="2"/>
      <c r="AG31" s="5"/>
      <c r="AH31" s="8" t="s">
        <v>21</v>
      </c>
      <c r="AI31" s="9">
        <v>170</v>
      </c>
      <c r="AJ31" s="2">
        <v>9000</v>
      </c>
      <c r="AK31" s="2"/>
      <c r="AL31" s="2"/>
      <c r="AM31" s="2"/>
      <c r="AN31" s="2"/>
      <c r="AO31" s="2"/>
      <c r="AP31" s="2"/>
      <c r="AQ31" s="2"/>
      <c r="AR31" s="2"/>
      <c r="AS31" s="5"/>
      <c r="AT31" s="8" t="s">
        <v>21</v>
      </c>
      <c r="AU31" s="9">
        <v>170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5"/>
      <c r="BH31" s="8" t="s">
        <v>21</v>
      </c>
      <c r="BI31" s="9">
        <v>170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5"/>
      <c r="BV31" s="5"/>
    </row>
    <row r="32" spans="1:74" ht="18.75">
      <c r="A32" s="17" t="s">
        <v>22</v>
      </c>
      <c r="B32" s="9">
        <v>180</v>
      </c>
      <c r="C32" s="2">
        <f t="shared" si="24"/>
        <v>0</v>
      </c>
      <c r="D32" s="2"/>
      <c r="E32" s="28"/>
      <c r="F32" s="2"/>
      <c r="G32" s="28"/>
      <c r="H32" s="28"/>
      <c r="I32" s="2"/>
      <c r="J32" s="28"/>
      <c r="K32" s="5"/>
      <c r="L32" s="17" t="s">
        <v>22</v>
      </c>
      <c r="M32" s="9">
        <v>180</v>
      </c>
      <c r="N32" s="28"/>
      <c r="O32" s="2"/>
      <c r="P32" s="2"/>
      <c r="Q32" s="2"/>
      <c r="R32" s="2"/>
      <c r="S32" s="2"/>
      <c r="T32" s="2"/>
      <c r="U32" s="2"/>
      <c r="V32" s="5"/>
      <c r="W32" s="17" t="s">
        <v>22</v>
      </c>
      <c r="X32" s="9">
        <v>180</v>
      </c>
      <c r="Y32" s="2"/>
      <c r="Z32" s="2"/>
      <c r="AA32" s="2"/>
      <c r="AB32" s="2"/>
      <c r="AC32" s="2"/>
      <c r="AD32" s="2"/>
      <c r="AE32" s="2"/>
      <c r="AF32" s="2"/>
      <c r="AG32" s="5"/>
      <c r="AH32" s="17" t="s">
        <v>22</v>
      </c>
      <c r="AI32" s="9">
        <v>180</v>
      </c>
      <c r="AJ32" s="2"/>
      <c r="AK32" s="2"/>
      <c r="AL32" s="2"/>
      <c r="AM32" s="2"/>
      <c r="AN32" s="2"/>
      <c r="AO32" s="2"/>
      <c r="AP32" s="2"/>
      <c r="AQ32" s="2"/>
      <c r="AR32" s="2"/>
      <c r="AS32" s="5"/>
      <c r="AT32" s="17" t="s">
        <v>22</v>
      </c>
      <c r="AU32" s="9">
        <v>180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5"/>
      <c r="BH32" s="17" t="s">
        <v>22</v>
      </c>
      <c r="BI32" s="9">
        <v>180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5"/>
      <c r="BV32" s="5"/>
    </row>
    <row r="33" spans="1:74" ht="18.75">
      <c r="A33" s="17" t="s">
        <v>23</v>
      </c>
      <c r="B33" s="9">
        <v>190</v>
      </c>
      <c r="C33" s="2">
        <f t="shared" si="24"/>
        <v>5343457.58</v>
      </c>
      <c r="D33" s="2">
        <f>D35+D36+D46+D47+D48+D49</f>
        <v>190000</v>
      </c>
      <c r="E33" s="28">
        <f aca="true" t="shared" si="25" ref="E33:J33">E35+E36+E46+E47+E48+E49</f>
        <v>0</v>
      </c>
      <c r="F33" s="2">
        <f t="shared" si="25"/>
        <v>0</v>
      </c>
      <c r="G33" s="28">
        <f t="shared" si="25"/>
        <v>291404</v>
      </c>
      <c r="H33" s="28">
        <f t="shared" si="25"/>
        <v>4842053.58</v>
      </c>
      <c r="I33" s="2">
        <f t="shared" si="25"/>
        <v>0</v>
      </c>
      <c r="J33" s="28">
        <f t="shared" si="25"/>
        <v>20000</v>
      </c>
      <c r="K33" s="5"/>
      <c r="L33" s="17" t="s">
        <v>23</v>
      </c>
      <c r="M33" s="9">
        <v>190</v>
      </c>
      <c r="N33" s="28">
        <f>N35+N36+N46+N47+N48+N49</f>
        <v>0</v>
      </c>
      <c r="O33" s="2">
        <f aca="true" t="shared" si="26" ref="O33:U33">O35+O36+O46+O47+O48+O49</f>
        <v>0</v>
      </c>
      <c r="P33" s="2">
        <f t="shared" si="26"/>
        <v>0</v>
      </c>
      <c r="Q33" s="2">
        <f t="shared" si="26"/>
        <v>0</v>
      </c>
      <c r="R33" s="2">
        <f t="shared" si="26"/>
        <v>0</v>
      </c>
      <c r="S33" s="2">
        <f t="shared" si="26"/>
        <v>0</v>
      </c>
      <c r="T33" s="2">
        <f t="shared" si="26"/>
        <v>0</v>
      </c>
      <c r="U33" s="2">
        <f t="shared" si="26"/>
        <v>0</v>
      </c>
      <c r="V33" s="5"/>
      <c r="W33" s="17" t="s">
        <v>23</v>
      </c>
      <c r="X33" s="9">
        <v>190</v>
      </c>
      <c r="Y33" s="2">
        <f>Y35+Y36+Y46+Y47+Y48+Y49</f>
        <v>0</v>
      </c>
      <c r="Z33" s="2">
        <f aca="true" t="shared" si="27" ref="Z33:AF33">Z35+Z36+Z46+Z47+Z48+Z49</f>
        <v>0</v>
      </c>
      <c r="AA33" s="2">
        <f t="shared" si="27"/>
        <v>0</v>
      </c>
      <c r="AB33" s="2">
        <f t="shared" si="27"/>
        <v>0</v>
      </c>
      <c r="AC33" s="2">
        <f t="shared" si="27"/>
        <v>0</v>
      </c>
      <c r="AD33" s="2">
        <f t="shared" si="27"/>
        <v>0</v>
      </c>
      <c r="AE33" s="2">
        <f t="shared" si="27"/>
        <v>0</v>
      </c>
      <c r="AF33" s="2">
        <f t="shared" si="27"/>
        <v>0</v>
      </c>
      <c r="AG33" s="5"/>
      <c r="AH33" s="17" t="s">
        <v>23</v>
      </c>
      <c r="AI33" s="9">
        <v>190</v>
      </c>
      <c r="AJ33" s="2">
        <f>AJ35+AJ36+AJ46+AJ47+AJ48+AJ49</f>
        <v>0</v>
      </c>
      <c r="AK33" s="2">
        <f aca="true" t="shared" si="28" ref="AK33:AR33">AK35+AK36+AK46+AK47+AK48+AK49</f>
        <v>0</v>
      </c>
      <c r="AL33" s="2">
        <f t="shared" si="28"/>
        <v>0</v>
      </c>
      <c r="AM33" s="2">
        <f t="shared" si="28"/>
        <v>0</v>
      </c>
      <c r="AN33" s="2">
        <f t="shared" si="28"/>
        <v>0</v>
      </c>
      <c r="AO33" s="2">
        <f t="shared" si="28"/>
        <v>0</v>
      </c>
      <c r="AP33" s="2">
        <f t="shared" si="28"/>
        <v>0</v>
      </c>
      <c r="AQ33" s="2">
        <f t="shared" si="28"/>
        <v>0</v>
      </c>
      <c r="AR33" s="2">
        <f t="shared" si="28"/>
        <v>0</v>
      </c>
      <c r="AS33" s="5"/>
      <c r="AT33" s="17" t="s">
        <v>23</v>
      </c>
      <c r="AU33" s="9">
        <v>190</v>
      </c>
      <c r="AV33" s="2">
        <f>AV35+AV36+AV46+AV47+AV48+AV49</f>
        <v>0</v>
      </c>
      <c r="AW33" s="2">
        <f aca="true" t="shared" si="29" ref="AW33:BE33">AW35+AW36+AW46+AW47+AW48+AW49</f>
        <v>0</v>
      </c>
      <c r="AX33" s="2">
        <f t="shared" si="29"/>
        <v>0</v>
      </c>
      <c r="AY33" s="2">
        <f t="shared" si="29"/>
        <v>0</v>
      </c>
      <c r="AZ33" s="2">
        <f t="shared" si="29"/>
        <v>0</v>
      </c>
      <c r="BA33" s="2">
        <f t="shared" si="29"/>
        <v>0</v>
      </c>
      <c r="BB33" s="2">
        <f t="shared" si="29"/>
        <v>0</v>
      </c>
      <c r="BC33" s="2">
        <f t="shared" si="29"/>
        <v>0</v>
      </c>
      <c r="BD33" s="2">
        <f t="shared" si="29"/>
        <v>0</v>
      </c>
      <c r="BE33" s="2">
        <f t="shared" si="29"/>
        <v>0</v>
      </c>
      <c r="BF33" s="2">
        <f>BF35+BF36+BF46+BF47+BF48+BF49</f>
        <v>0</v>
      </c>
      <c r="BG33" s="5"/>
      <c r="BH33" s="17" t="s">
        <v>23</v>
      </c>
      <c r="BI33" s="9">
        <v>190</v>
      </c>
      <c r="BJ33" s="2">
        <f>BJ35+BJ36+BJ46+BJ47+BJ48+BJ49</f>
        <v>0</v>
      </c>
      <c r="BK33" s="2">
        <f aca="true" t="shared" si="30" ref="BK33:BS33">BK35+BK36+BK46+BK47+BK48+BK49</f>
        <v>0</v>
      </c>
      <c r="BL33" s="2">
        <f t="shared" si="30"/>
        <v>0</v>
      </c>
      <c r="BM33" s="2">
        <f t="shared" si="30"/>
        <v>0</v>
      </c>
      <c r="BN33" s="2">
        <f t="shared" si="30"/>
        <v>0</v>
      </c>
      <c r="BO33" s="2">
        <f t="shared" si="30"/>
        <v>0</v>
      </c>
      <c r="BP33" s="2">
        <f t="shared" si="30"/>
        <v>0</v>
      </c>
      <c r="BQ33" s="2">
        <f t="shared" si="30"/>
        <v>0</v>
      </c>
      <c r="BR33" s="2">
        <f t="shared" si="30"/>
        <v>0</v>
      </c>
      <c r="BS33" s="2">
        <f t="shared" si="30"/>
        <v>0</v>
      </c>
      <c r="BT33" s="2">
        <f>BT35+BT36+BT46+BT47+BT48+BT49</f>
        <v>0</v>
      </c>
      <c r="BU33" s="5"/>
      <c r="BV33" s="5"/>
    </row>
    <row r="34" spans="1:74" ht="11.25" customHeight="1">
      <c r="A34" s="10" t="s">
        <v>5</v>
      </c>
      <c r="B34" s="9"/>
      <c r="C34" s="2"/>
      <c r="D34" s="2"/>
      <c r="E34" s="28"/>
      <c r="F34" s="2"/>
      <c r="G34" s="28"/>
      <c r="H34" s="28"/>
      <c r="I34" s="2"/>
      <c r="J34" s="28"/>
      <c r="K34" s="5"/>
      <c r="L34" s="10" t="s">
        <v>5</v>
      </c>
      <c r="M34" s="9"/>
      <c r="N34" s="28"/>
      <c r="O34" s="2"/>
      <c r="P34" s="2"/>
      <c r="Q34" s="2"/>
      <c r="R34" s="2"/>
      <c r="S34" s="2"/>
      <c r="T34" s="2"/>
      <c r="U34" s="2"/>
      <c r="V34" s="5"/>
      <c r="W34" s="10" t="s">
        <v>5</v>
      </c>
      <c r="X34" s="9"/>
      <c r="Y34" s="2"/>
      <c r="Z34" s="2"/>
      <c r="AA34" s="2"/>
      <c r="AB34" s="2"/>
      <c r="AC34" s="2"/>
      <c r="AD34" s="2"/>
      <c r="AE34" s="2"/>
      <c r="AF34" s="2"/>
      <c r="AG34" s="5"/>
      <c r="AH34" s="10" t="s">
        <v>5</v>
      </c>
      <c r="AI34" s="9"/>
      <c r="AJ34" s="2"/>
      <c r="AK34" s="2"/>
      <c r="AL34" s="2"/>
      <c r="AM34" s="2"/>
      <c r="AN34" s="2"/>
      <c r="AO34" s="2"/>
      <c r="AP34" s="2"/>
      <c r="AQ34" s="2"/>
      <c r="AR34" s="2"/>
      <c r="AS34" s="5"/>
      <c r="AT34" s="10" t="s">
        <v>5</v>
      </c>
      <c r="AU34" s="9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5"/>
      <c r="BH34" s="10" t="s">
        <v>5</v>
      </c>
      <c r="BI34" s="9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5"/>
      <c r="BV34" s="5"/>
    </row>
    <row r="35" spans="1:74" ht="18.75">
      <c r="A35" s="8" t="s">
        <v>24</v>
      </c>
      <c r="B35" s="9">
        <v>200</v>
      </c>
      <c r="C35" s="2">
        <f>SUM(D35:J35)+SUM(N35:U35)+SUM(Y35:AF35)+SUM(AJ35:AQ35)</f>
        <v>0</v>
      </c>
      <c r="D35" s="2"/>
      <c r="E35" s="28"/>
      <c r="F35" s="2"/>
      <c r="G35" s="28"/>
      <c r="H35" s="28"/>
      <c r="I35" s="2"/>
      <c r="J35" s="28"/>
      <c r="K35" s="5"/>
      <c r="L35" s="8" t="s">
        <v>24</v>
      </c>
      <c r="M35" s="9">
        <v>200</v>
      </c>
      <c r="N35" s="28"/>
      <c r="O35" s="2"/>
      <c r="P35" s="2"/>
      <c r="Q35" s="2"/>
      <c r="R35" s="2"/>
      <c r="S35" s="2"/>
      <c r="T35" s="2"/>
      <c r="U35" s="2"/>
      <c r="V35" s="5"/>
      <c r="W35" s="8" t="s">
        <v>24</v>
      </c>
      <c r="X35" s="9">
        <v>200</v>
      </c>
      <c r="Y35" s="2"/>
      <c r="Z35" s="2"/>
      <c r="AA35" s="2"/>
      <c r="AB35" s="2"/>
      <c r="AC35" s="2"/>
      <c r="AD35" s="2"/>
      <c r="AE35" s="2"/>
      <c r="AF35" s="2"/>
      <c r="AG35" s="5"/>
      <c r="AH35" s="8" t="s">
        <v>24</v>
      </c>
      <c r="AI35" s="9">
        <v>200</v>
      </c>
      <c r="AJ35" s="2"/>
      <c r="AK35" s="2"/>
      <c r="AL35" s="2"/>
      <c r="AM35" s="2"/>
      <c r="AN35" s="2"/>
      <c r="AO35" s="2"/>
      <c r="AP35" s="2"/>
      <c r="AQ35" s="2"/>
      <c r="AR35" s="2"/>
      <c r="AS35" s="5"/>
      <c r="AT35" s="8" t="s">
        <v>24</v>
      </c>
      <c r="AU35" s="9">
        <v>200</v>
      </c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5"/>
      <c r="BH35" s="8" t="s">
        <v>24</v>
      </c>
      <c r="BI35" s="9">
        <v>200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5"/>
      <c r="BV35" s="5"/>
    </row>
    <row r="36" spans="1:74" ht="18.75">
      <c r="A36" s="8" t="s">
        <v>25</v>
      </c>
      <c r="B36" s="9">
        <v>210</v>
      </c>
      <c r="C36" s="2">
        <f>SUM(D36:J36)+SUM(N36:U36)+SUM(Y36:AF36)+SUM(AJ36:AQ36)</f>
        <v>20000</v>
      </c>
      <c r="D36" s="2">
        <f aca="true" t="shared" si="31" ref="D36:J36">D38+D42</f>
        <v>0</v>
      </c>
      <c r="E36" s="28">
        <f t="shared" si="31"/>
        <v>0</v>
      </c>
      <c r="F36" s="2">
        <f t="shared" si="31"/>
        <v>0</v>
      </c>
      <c r="G36" s="28">
        <f t="shared" si="31"/>
        <v>0</v>
      </c>
      <c r="H36" s="28">
        <f t="shared" si="31"/>
        <v>0</v>
      </c>
      <c r="I36" s="2">
        <f t="shared" si="31"/>
        <v>0</v>
      </c>
      <c r="J36" s="28">
        <f t="shared" si="31"/>
        <v>20000</v>
      </c>
      <c r="K36" s="5"/>
      <c r="L36" s="8" t="s">
        <v>25</v>
      </c>
      <c r="M36" s="9">
        <v>210</v>
      </c>
      <c r="N36" s="28">
        <f aca="true" t="shared" si="32" ref="N36:U36">N38+N42</f>
        <v>0</v>
      </c>
      <c r="O36" s="2">
        <f t="shared" si="32"/>
        <v>0</v>
      </c>
      <c r="P36" s="2">
        <f t="shared" si="32"/>
        <v>0</v>
      </c>
      <c r="Q36" s="2">
        <f t="shared" si="32"/>
        <v>0</v>
      </c>
      <c r="R36" s="2">
        <f t="shared" si="32"/>
        <v>0</v>
      </c>
      <c r="S36" s="2">
        <f t="shared" si="32"/>
        <v>0</v>
      </c>
      <c r="T36" s="2">
        <f t="shared" si="32"/>
        <v>0</v>
      </c>
      <c r="U36" s="2">
        <f t="shared" si="32"/>
        <v>0</v>
      </c>
      <c r="V36" s="5"/>
      <c r="W36" s="8" t="s">
        <v>25</v>
      </c>
      <c r="X36" s="9">
        <v>210</v>
      </c>
      <c r="Y36" s="2">
        <f aca="true" t="shared" si="33" ref="Y36:AF36">Y38+Y42</f>
        <v>0</v>
      </c>
      <c r="Z36" s="2">
        <f t="shared" si="33"/>
        <v>0</v>
      </c>
      <c r="AA36" s="2">
        <f t="shared" si="33"/>
        <v>0</v>
      </c>
      <c r="AB36" s="2">
        <f t="shared" si="33"/>
        <v>0</v>
      </c>
      <c r="AC36" s="2">
        <f t="shared" si="33"/>
        <v>0</v>
      </c>
      <c r="AD36" s="2">
        <f t="shared" si="33"/>
        <v>0</v>
      </c>
      <c r="AE36" s="2">
        <f t="shared" si="33"/>
        <v>0</v>
      </c>
      <c r="AF36" s="2">
        <f t="shared" si="33"/>
        <v>0</v>
      </c>
      <c r="AG36" s="5"/>
      <c r="AH36" s="8" t="s">
        <v>25</v>
      </c>
      <c r="AI36" s="9">
        <v>210</v>
      </c>
      <c r="AJ36" s="2">
        <f aca="true" t="shared" si="34" ref="AJ36:AR36">AJ38+AJ42</f>
        <v>0</v>
      </c>
      <c r="AK36" s="2">
        <f t="shared" si="34"/>
        <v>0</v>
      </c>
      <c r="AL36" s="2">
        <f t="shared" si="34"/>
        <v>0</v>
      </c>
      <c r="AM36" s="2">
        <f t="shared" si="34"/>
        <v>0</v>
      </c>
      <c r="AN36" s="2">
        <f t="shared" si="34"/>
        <v>0</v>
      </c>
      <c r="AO36" s="2">
        <f t="shared" si="34"/>
        <v>0</v>
      </c>
      <c r="AP36" s="2">
        <f t="shared" si="34"/>
        <v>0</v>
      </c>
      <c r="AQ36" s="2">
        <f t="shared" si="34"/>
        <v>0</v>
      </c>
      <c r="AR36" s="2">
        <f t="shared" si="34"/>
        <v>0</v>
      </c>
      <c r="AS36" s="5"/>
      <c r="AT36" s="8" t="s">
        <v>25</v>
      </c>
      <c r="AU36" s="9">
        <v>210</v>
      </c>
      <c r="AV36" s="2">
        <f aca="true" t="shared" si="35" ref="AV36:BE36">AV38+AV42</f>
        <v>0</v>
      </c>
      <c r="AW36" s="2">
        <f t="shared" si="35"/>
        <v>0</v>
      </c>
      <c r="AX36" s="2">
        <f t="shared" si="35"/>
        <v>0</v>
      </c>
      <c r="AY36" s="2">
        <f t="shared" si="35"/>
        <v>0</v>
      </c>
      <c r="AZ36" s="2">
        <f t="shared" si="35"/>
        <v>0</v>
      </c>
      <c r="BA36" s="2">
        <f t="shared" si="35"/>
        <v>0</v>
      </c>
      <c r="BB36" s="2">
        <f t="shared" si="35"/>
        <v>0</v>
      </c>
      <c r="BC36" s="2">
        <f t="shared" si="35"/>
        <v>0</v>
      </c>
      <c r="BD36" s="2">
        <f t="shared" si="35"/>
        <v>0</v>
      </c>
      <c r="BE36" s="2">
        <f t="shared" si="35"/>
        <v>0</v>
      </c>
      <c r="BF36" s="2">
        <f>BF38+BF42</f>
        <v>0</v>
      </c>
      <c r="BG36" s="5"/>
      <c r="BH36" s="8" t="s">
        <v>25</v>
      </c>
      <c r="BI36" s="9">
        <v>210</v>
      </c>
      <c r="BJ36" s="2">
        <f aca="true" t="shared" si="36" ref="BJ36:BS36">BJ38+BJ42</f>
        <v>0</v>
      </c>
      <c r="BK36" s="2">
        <f t="shared" si="36"/>
        <v>0</v>
      </c>
      <c r="BL36" s="2">
        <f t="shared" si="36"/>
        <v>0</v>
      </c>
      <c r="BM36" s="2">
        <f t="shared" si="36"/>
        <v>0</v>
      </c>
      <c r="BN36" s="2">
        <f t="shared" si="36"/>
        <v>0</v>
      </c>
      <c r="BO36" s="2">
        <f t="shared" si="36"/>
        <v>0</v>
      </c>
      <c r="BP36" s="2">
        <f t="shared" si="36"/>
        <v>0</v>
      </c>
      <c r="BQ36" s="2">
        <f t="shared" si="36"/>
        <v>0</v>
      </c>
      <c r="BR36" s="2">
        <f t="shared" si="36"/>
        <v>0</v>
      </c>
      <c r="BS36" s="2">
        <f t="shared" si="36"/>
        <v>0</v>
      </c>
      <c r="BT36" s="2">
        <f>BT38+BT42</f>
        <v>0</v>
      </c>
      <c r="BU36" s="5"/>
      <c r="BV36" s="5"/>
    </row>
    <row r="37" spans="1:74" ht="11.25" customHeight="1">
      <c r="A37" s="10" t="s">
        <v>9</v>
      </c>
      <c r="B37" s="9"/>
      <c r="C37" s="2"/>
      <c r="D37" s="2"/>
      <c r="E37" s="28"/>
      <c r="F37" s="2"/>
      <c r="G37" s="28"/>
      <c r="H37" s="28"/>
      <c r="I37" s="2"/>
      <c r="J37" s="28"/>
      <c r="K37" s="5"/>
      <c r="L37" s="10" t="s">
        <v>9</v>
      </c>
      <c r="M37" s="9"/>
      <c r="N37" s="28"/>
      <c r="O37" s="2"/>
      <c r="P37" s="2"/>
      <c r="Q37" s="2"/>
      <c r="R37" s="2"/>
      <c r="S37" s="2"/>
      <c r="T37" s="2"/>
      <c r="U37" s="2"/>
      <c r="V37" s="5"/>
      <c r="W37" s="10" t="s">
        <v>9</v>
      </c>
      <c r="X37" s="9"/>
      <c r="Y37" s="2"/>
      <c r="Z37" s="2"/>
      <c r="AA37" s="2"/>
      <c r="AB37" s="2"/>
      <c r="AC37" s="2"/>
      <c r="AD37" s="2"/>
      <c r="AE37" s="2"/>
      <c r="AF37" s="2"/>
      <c r="AG37" s="5"/>
      <c r="AH37" s="10" t="s">
        <v>9</v>
      </c>
      <c r="AI37" s="9"/>
      <c r="AJ37" s="2"/>
      <c r="AK37" s="2"/>
      <c r="AL37" s="2"/>
      <c r="AM37" s="2"/>
      <c r="AN37" s="2"/>
      <c r="AO37" s="2"/>
      <c r="AP37" s="2"/>
      <c r="AQ37" s="2"/>
      <c r="AR37" s="2"/>
      <c r="AS37" s="5"/>
      <c r="AT37" s="10" t="s">
        <v>9</v>
      </c>
      <c r="AU37" s="9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5"/>
      <c r="BH37" s="10" t="s">
        <v>9</v>
      </c>
      <c r="BI37" s="9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5"/>
      <c r="BV37" s="5"/>
    </row>
    <row r="38" spans="1:74" ht="18.75">
      <c r="A38" s="8" t="s">
        <v>26</v>
      </c>
      <c r="B38" s="9">
        <v>220</v>
      </c>
      <c r="C38" s="2">
        <f>SUM(D38:J38)+SUM(N38:U38)+SUM(Y38:AF38)+SUM(AJ38:AQ38)</f>
        <v>20000</v>
      </c>
      <c r="D38" s="2">
        <f aca="true" t="shared" si="37" ref="D38:J38">D40+D41</f>
        <v>0</v>
      </c>
      <c r="E38" s="28">
        <f t="shared" si="37"/>
        <v>0</v>
      </c>
      <c r="F38" s="2">
        <f t="shared" si="37"/>
        <v>0</v>
      </c>
      <c r="G38" s="28">
        <f t="shared" si="37"/>
        <v>0</v>
      </c>
      <c r="H38" s="28">
        <f t="shared" si="37"/>
        <v>0</v>
      </c>
      <c r="I38" s="2">
        <f t="shared" si="37"/>
        <v>0</v>
      </c>
      <c r="J38" s="28">
        <f t="shared" si="37"/>
        <v>20000</v>
      </c>
      <c r="K38" s="5"/>
      <c r="L38" s="8" t="s">
        <v>26</v>
      </c>
      <c r="M38" s="9">
        <v>220</v>
      </c>
      <c r="N38" s="28">
        <f aca="true" t="shared" si="38" ref="N38:U38">N40+N41</f>
        <v>0</v>
      </c>
      <c r="O38" s="2">
        <f t="shared" si="38"/>
        <v>0</v>
      </c>
      <c r="P38" s="2">
        <f t="shared" si="38"/>
        <v>0</v>
      </c>
      <c r="Q38" s="2">
        <f t="shared" si="38"/>
        <v>0</v>
      </c>
      <c r="R38" s="2">
        <f t="shared" si="38"/>
        <v>0</v>
      </c>
      <c r="S38" s="2">
        <f t="shared" si="38"/>
        <v>0</v>
      </c>
      <c r="T38" s="2">
        <f t="shared" si="38"/>
        <v>0</v>
      </c>
      <c r="U38" s="2">
        <f t="shared" si="38"/>
        <v>0</v>
      </c>
      <c r="V38" s="5"/>
      <c r="W38" s="8" t="s">
        <v>26</v>
      </c>
      <c r="X38" s="9">
        <v>220</v>
      </c>
      <c r="Y38" s="2">
        <f aca="true" t="shared" si="39" ref="Y38:AF38">Y40+Y41</f>
        <v>0</v>
      </c>
      <c r="Z38" s="2">
        <f t="shared" si="39"/>
        <v>0</v>
      </c>
      <c r="AA38" s="2">
        <f t="shared" si="39"/>
        <v>0</v>
      </c>
      <c r="AB38" s="2">
        <f t="shared" si="39"/>
        <v>0</v>
      </c>
      <c r="AC38" s="2">
        <f t="shared" si="39"/>
        <v>0</v>
      </c>
      <c r="AD38" s="2">
        <f t="shared" si="39"/>
        <v>0</v>
      </c>
      <c r="AE38" s="2">
        <f t="shared" si="39"/>
        <v>0</v>
      </c>
      <c r="AF38" s="2">
        <f t="shared" si="39"/>
        <v>0</v>
      </c>
      <c r="AG38" s="5"/>
      <c r="AH38" s="8" t="s">
        <v>26</v>
      </c>
      <c r="AI38" s="9">
        <v>220</v>
      </c>
      <c r="AJ38" s="2">
        <f aca="true" t="shared" si="40" ref="AJ38:AR38">AJ40+AJ41</f>
        <v>0</v>
      </c>
      <c r="AK38" s="2">
        <f t="shared" si="40"/>
        <v>0</v>
      </c>
      <c r="AL38" s="2">
        <f t="shared" si="40"/>
        <v>0</v>
      </c>
      <c r="AM38" s="2">
        <f t="shared" si="40"/>
        <v>0</v>
      </c>
      <c r="AN38" s="2">
        <f t="shared" si="40"/>
        <v>0</v>
      </c>
      <c r="AO38" s="2">
        <f t="shared" si="40"/>
        <v>0</v>
      </c>
      <c r="AP38" s="2">
        <f t="shared" si="40"/>
        <v>0</v>
      </c>
      <c r="AQ38" s="2">
        <f t="shared" si="40"/>
        <v>0</v>
      </c>
      <c r="AR38" s="2">
        <f t="shared" si="40"/>
        <v>0</v>
      </c>
      <c r="AS38" s="5"/>
      <c r="AT38" s="8" t="s">
        <v>26</v>
      </c>
      <c r="AU38" s="9">
        <v>220</v>
      </c>
      <c r="AV38" s="2">
        <f aca="true" t="shared" si="41" ref="AV38:BE38">AV40+AV41</f>
        <v>0</v>
      </c>
      <c r="AW38" s="2">
        <f t="shared" si="41"/>
        <v>0</v>
      </c>
      <c r="AX38" s="2">
        <f t="shared" si="41"/>
        <v>0</v>
      </c>
      <c r="AY38" s="2">
        <f t="shared" si="41"/>
        <v>0</v>
      </c>
      <c r="AZ38" s="2">
        <f t="shared" si="41"/>
        <v>0</v>
      </c>
      <c r="BA38" s="2">
        <f t="shared" si="41"/>
        <v>0</v>
      </c>
      <c r="BB38" s="2">
        <f t="shared" si="41"/>
        <v>0</v>
      </c>
      <c r="BC38" s="2">
        <f t="shared" si="41"/>
        <v>0</v>
      </c>
      <c r="BD38" s="2">
        <f t="shared" si="41"/>
        <v>0</v>
      </c>
      <c r="BE38" s="2">
        <f t="shared" si="41"/>
        <v>0</v>
      </c>
      <c r="BF38" s="2">
        <f>BF40+BF41</f>
        <v>0</v>
      </c>
      <c r="BG38" s="5"/>
      <c r="BH38" s="8" t="s">
        <v>26</v>
      </c>
      <c r="BI38" s="9">
        <v>220</v>
      </c>
      <c r="BJ38" s="2">
        <f aca="true" t="shared" si="42" ref="BJ38:BS38">BJ40+BJ41</f>
        <v>0</v>
      </c>
      <c r="BK38" s="2">
        <f t="shared" si="42"/>
        <v>0</v>
      </c>
      <c r="BL38" s="2">
        <f t="shared" si="42"/>
        <v>0</v>
      </c>
      <c r="BM38" s="2">
        <f t="shared" si="42"/>
        <v>0</v>
      </c>
      <c r="BN38" s="2">
        <f t="shared" si="42"/>
        <v>0</v>
      </c>
      <c r="BO38" s="2">
        <f t="shared" si="42"/>
        <v>0</v>
      </c>
      <c r="BP38" s="2">
        <f t="shared" si="42"/>
        <v>0</v>
      </c>
      <c r="BQ38" s="2">
        <f t="shared" si="42"/>
        <v>0</v>
      </c>
      <c r="BR38" s="2">
        <f t="shared" si="42"/>
        <v>0</v>
      </c>
      <c r="BS38" s="2">
        <f t="shared" si="42"/>
        <v>0</v>
      </c>
      <c r="BT38" s="2">
        <f>BT40+BT41</f>
        <v>0</v>
      </c>
      <c r="BU38" s="5"/>
      <c r="BV38" s="5"/>
    </row>
    <row r="39" spans="1:74" ht="11.25" customHeight="1">
      <c r="A39" s="10" t="s">
        <v>11</v>
      </c>
      <c r="B39" s="9"/>
      <c r="C39" s="2"/>
      <c r="D39" s="2"/>
      <c r="E39" s="28"/>
      <c r="F39" s="2"/>
      <c r="G39" s="28"/>
      <c r="H39" s="28"/>
      <c r="I39" s="2"/>
      <c r="J39" s="28"/>
      <c r="K39" s="5"/>
      <c r="L39" s="10" t="s">
        <v>11</v>
      </c>
      <c r="M39" s="9"/>
      <c r="N39" s="28"/>
      <c r="O39" s="2"/>
      <c r="P39" s="2"/>
      <c r="Q39" s="2"/>
      <c r="R39" s="2"/>
      <c r="S39" s="2"/>
      <c r="T39" s="2"/>
      <c r="U39" s="2"/>
      <c r="V39" s="5"/>
      <c r="W39" s="10" t="s">
        <v>11</v>
      </c>
      <c r="X39" s="9"/>
      <c r="Y39" s="2"/>
      <c r="Z39" s="2"/>
      <c r="AA39" s="2"/>
      <c r="AB39" s="2"/>
      <c r="AC39" s="2"/>
      <c r="AD39" s="2"/>
      <c r="AE39" s="2"/>
      <c r="AF39" s="2"/>
      <c r="AG39" s="5"/>
      <c r="AH39" s="10" t="s">
        <v>11</v>
      </c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5"/>
      <c r="AT39" s="10" t="s">
        <v>11</v>
      </c>
      <c r="AU39" s="9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5"/>
      <c r="BH39" s="10" t="s">
        <v>11</v>
      </c>
      <c r="BI39" s="9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5"/>
      <c r="BV39" s="5"/>
    </row>
    <row r="40" spans="1:74" ht="18.75">
      <c r="A40" s="8" t="s">
        <v>27</v>
      </c>
      <c r="B40" s="9">
        <v>230</v>
      </c>
      <c r="C40" s="2">
        <f>SUM(D40:J40)+SUM(N40:U40)+SUM(Y40:AF40)+SUM(AJ40:AQ40)</f>
        <v>0</v>
      </c>
      <c r="D40" s="2"/>
      <c r="E40" s="28"/>
      <c r="F40" s="2"/>
      <c r="G40" s="28"/>
      <c r="H40" s="28"/>
      <c r="I40" s="2"/>
      <c r="J40" s="28"/>
      <c r="K40" s="5"/>
      <c r="L40" s="8" t="s">
        <v>27</v>
      </c>
      <c r="M40" s="9">
        <v>230</v>
      </c>
      <c r="N40" s="28"/>
      <c r="O40" s="2"/>
      <c r="P40" s="2"/>
      <c r="Q40" s="2"/>
      <c r="R40" s="2"/>
      <c r="S40" s="2"/>
      <c r="T40" s="2"/>
      <c r="U40" s="2"/>
      <c r="V40" s="5"/>
      <c r="W40" s="8" t="s">
        <v>27</v>
      </c>
      <c r="X40" s="9">
        <v>230</v>
      </c>
      <c r="Y40" s="2"/>
      <c r="Z40" s="2"/>
      <c r="AA40" s="2"/>
      <c r="AB40" s="2"/>
      <c r="AC40" s="2"/>
      <c r="AD40" s="2"/>
      <c r="AE40" s="2"/>
      <c r="AF40" s="2"/>
      <c r="AG40" s="5"/>
      <c r="AH40" s="8" t="s">
        <v>27</v>
      </c>
      <c r="AI40" s="9">
        <v>230</v>
      </c>
      <c r="AJ40" s="2"/>
      <c r="AK40" s="2"/>
      <c r="AL40" s="2"/>
      <c r="AM40" s="2"/>
      <c r="AN40" s="2"/>
      <c r="AO40" s="2"/>
      <c r="AP40" s="2"/>
      <c r="AQ40" s="2"/>
      <c r="AR40" s="2"/>
      <c r="AS40" s="5"/>
      <c r="AT40" s="8" t="s">
        <v>27</v>
      </c>
      <c r="AU40" s="9">
        <v>230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5"/>
      <c r="BH40" s="8" t="s">
        <v>27</v>
      </c>
      <c r="BI40" s="9">
        <v>230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5"/>
      <c r="BV40" s="5"/>
    </row>
    <row r="41" spans="1:74" ht="18.75">
      <c r="A41" s="8" t="s">
        <v>28</v>
      </c>
      <c r="B41" s="9">
        <v>240</v>
      </c>
      <c r="C41" s="2">
        <f>SUM(D41:J41)+SUM(N41:U41)+SUM(Y41:AF41)+SUM(AJ41:AQ41)</f>
        <v>20000</v>
      </c>
      <c r="D41" s="2"/>
      <c r="E41" s="28"/>
      <c r="F41" s="2"/>
      <c r="G41" s="28"/>
      <c r="H41" s="28"/>
      <c r="I41" s="2"/>
      <c r="J41" s="28">
        <v>20000</v>
      </c>
      <c r="K41" s="5"/>
      <c r="L41" s="8" t="s">
        <v>28</v>
      </c>
      <c r="M41" s="9">
        <v>240</v>
      </c>
      <c r="N41" s="28"/>
      <c r="O41" s="2"/>
      <c r="P41" s="2"/>
      <c r="Q41" s="2"/>
      <c r="R41" s="2"/>
      <c r="S41" s="2"/>
      <c r="T41" s="2"/>
      <c r="U41" s="2"/>
      <c r="V41" s="5"/>
      <c r="W41" s="8" t="s">
        <v>28</v>
      </c>
      <c r="X41" s="9">
        <v>240</v>
      </c>
      <c r="Y41" s="2"/>
      <c r="Z41" s="2"/>
      <c r="AA41" s="2"/>
      <c r="AB41" s="2"/>
      <c r="AC41" s="2"/>
      <c r="AD41" s="2"/>
      <c r="AE41" s="2"/>
      <c r="AF41" s="2"/>
      <c r="AG41" s="5"/>
      <c r="AH41" s="8" t="s">
        <v>28</v>
      </c>
      <c r="AI41" s="9">
        <v>240</v>
      </c>
      <c r="AJ41" s="2"/>
      <c r="AK41" s="2"/>
      <c r="AL41" s="2"/>
      <c r="AM41" s="2"/>
      <c r="AN41" s="2"/>
      <c r="AO41" s="2"/>
      <c r="AP41" s="2"/>
      <c r="AQ41" s="2"/>
      <c r="AR41" s="2"/>
      <c r="AS41" s="5"/>
      <c r="AT41" s="8" t="s">
        <v>28</v>
      </c>
      <c r="AU41" s="9">
        <v>240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5"/>
      <c r="BH41" s="8" t="s">
        <v>28</v>
      </c>
      <c r="BI41" s="9">
        <v>240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5"/>
      <c r="BV41" s="5"/>
    </row>
    <row r="42" spans="1:74" ht="18.75">
      <c r="A42" s="8" t="s">
        <v>29</v>
      </c>
      <c r="B42" s="9">
        <v>250</v>
      </c>
      <c r="C42" s="2">
        <f>SUM(D42:J42)+SUM(N42:U42)+SUM(Y42:AF42)+SUM(AJ42:AQ42)</f>
        <v>0</v>
      </c>
      <c r="D42" s="2">
        <f aca="true" t="shared" si="43" ref="D42:J42">D44+D45</f>
        <v>0</v>
      </c>
      <c r="E42" s="28">
        <f t="shared" si="43"/>
        <v>0</v>
      </c>
      <c r="F42" s="2">
        <f t="shared" si="43"/>
        <v>0</v>
      </c>
      <c r="G42" s="28">
        <f t="shared" si="43"/>
        <v>0</v>
      </c>
      <c r="H42" s="28">
        <f t="shared" si="43"/>
        <v>0</v>
      </c>
      <c r="I42" s="2">
        <f t="shared" si="43"/>
        <v>0</v>
      </c>
      <c r="J42" s="28">
        <f t="shared" si="43"/>
        <v>0</v>
      </c>
      <c r="K42" s="5"/>
      <c r="L42" s="8" t="s">
        <v>29</v>
      </c>
      <c r="M42" s="9">
        <v>250</v>
      </c>
      <c r="N42" s="28">
        <f aca="true" t="shared" si="44" ref="N42:U42">N44+N45</f>
        <v>0</v>
      </c>
      <c r="O42" s="2">
        <f t="shared" si="44"/>
        <v>0</v>
      </c>
      <c r="P42" s="2">
        <f t="shared" si="44"/>
        <v>0</v>
      </c>
      <c r="Q42" s="2">
        <f t="shared" si="44"/>
        <v>0</v>
      </c>
      <c r="R42" s="2">
        <f t="shared" si="44"/>
        <v>0</v>
      </c>
      <c r="S42" s="2">
        <f t="shared" si="44"/>
        <v>0</v>
      </c>
      <c r="T42" s="2">
        <f t="shared" si="44"/>
        <v>0</v>
      </c>
      <c r="U42" s="2">
        <f t="shared" si="44"/>
        <v>0</v>
      </c>
      <c r="V42" s="5"/>
      <c r="W42" s="8" t="s">
        <v>29</v>
      </c>
      <c r="X42" s="9">
        <v>250</v>
      </c>
      <c r="Y42" s="2">
        <f aca="true" t="shared" si="45" ref="Y42:AF42">Y44+Y45</f>
        <v>0</v>
      </c>
      <c r="Z42" s="2">
        <f t="shared" si="45"/>
        <v>0</v>
      </c>
      <c r="AA42" s="2">
        <f t="shared" si="45"/>
        <v>0</v>
      </c>
      <c r="AB42" s="2">
        <f t="shared" si="45"/>
        <v>0</v>
      </c>
      <c r="AC42" s="2">
        <f t="shared" si="45"/>
        <v>0</v>
      </c>
      <c r="AD42" s="2">
        <f t="shared" si="45"/>
        <v>0</v>
      </c>
      <c r="AE42" s="2">
        <f t="shared" si="45"/>
        <v>0</v>
      </c>
      <c r="AF42" s="2">
        <f t="shared" si="45"/>
        <v>0</v>
      </c>
      <c r="AG42" s="5"/>
      <c r="AH42" s="8" t="s">
        <v>29</v>
      </c>
      <c r="AI42" s="9">
        <v>250</v>
      </c>
      <c r="AJ42" s="2">
        <f aca="true" t="shared" si="46" ref="AJ42:AR42">AJ44+AJ45</f>
        <v>0</v>
      </c>
      <c r="AK42" s="2">
        <f t="shared" si="46"/>
        <v>0</v>
      </c>
      <c r="AL42" s="2">
        <f t="shared" si="46"/>
        <v>0</v>
      </c>
      <c r="AM42" s="2">
        <f t="shared" si="46"/>
        <v>0</v>
      </c>
      <c r="AN42" s="2">
        <f t="shared" si="46"/>
        <v>0</v>
      </c>
      <c r="AO42" s="2">
        <f t="shared" si="46"/>
        <v>0</v>
      </c>
      <c r="AP42" s="2">
        <f t="shared" si="46"/>
        <v>0</v>
      </c>
      <c r="AQ42" s="2">
        <f t="shared" si="46"/>
        <v>0</v>
      </c>
      <c r="AR42" s="2">
        <f t="shared" si="46"/>
        <v>0</v>
      </c>
      <c r="AS42" s="5"/>
      <c r="AT42" s="8" t="s">
        <v>29</v>
      </c>
      <c r="AU42" s="9">
        <v>250</v>
      </c>
      <c r="AV42" s="2">
        <f aca="true" t="shared" si="47" ref="AV42:BE42">AV44+AV45</f>
        <v>0</v>
      </c>
      <c r="AW42" s="2">
        <f t="shared" si="47"/>
        <v>0</v>
      </c>
      <c r="AX42" s="2">
        <f t="shared" si="47"/>
        <v>0</v>
      </c>
      <c r="AY42" s="2">
        <f t="shared" si="47"/>
        <v>0</v>
      </c>
      <c r="AZ42" s="2">
        <f t="shared" si="47"/>
        <v>0</v>
      </c>
      <c r="BA42" s="2">
        <f t="shared" si="47"/>
        <v>0</v>
      </c>
      <c r="BB42" s="2">
        <f t="shared" si="47"/>
        <v>0</v>
      </c>
      <c r="BC42" s="2">
        <f t="shared" si="47"/>
        <v>0</v>
      </c>
      <c r="BD42" s="2">
        <f t="shared" si="47"/>
        <v>0</v>
      </c>
      <c r="BE42" s="2">
        <f t="shared" si="47"/>
        <v>0</v>
      </c>
      <c r="BF42" s="2">
        <f>BF44+BF45</f>
        <v>0</v>
      </c>
      <c r="BG42" s="5"/>
      <c r="BH42" s="8" t="s">
        <v>29</v>
      </c>
      <c r="BI42" s="9">
        <v>250</v>
      </c>
      <c r="BJ42" s="2">
        <f aca="true" t="shared" si="48" ref="BJ42:BS42">BJ44+BJ45</f>
        <v>0</v>
      </c>
      <c r="BK42" s="2">
        <f t="shared" si="48"/>
        <v>0</v>
      </c>
      <c r="BL42" s="2">
        <f t="shared" si="48"/>
        <v>0</v>
      </c>
      <c r="BM42" s="2">
        <f t="shared" si="48"/>
        <v>0</v>
      </c>
      <c r="BN42" s="2">
        <f t="shared" si="48"/>
        <v>0</v>
      </c>
      <c r="BO42" s="2">
        <f t="shared" si="48"/>
        <v>0</v>
      </c>
      <c r="BP42" s="2">
        <f t="shared" si="48"/>
        <v>0</v>
      </c>
      <c r="BQ42" s="2">
        <f t="shared" si="48"/>
        <v>0</v>
      </c>
      <c r="BR42" s="2">
        <f t="shared" si="48"/>
        <v>0</v>
      </c>
      <c r="BS42" s="2">
        <f t="shared" si="48"/>
        <v>0</v>
      </c>
      <c r="BT42" s="2">
        <f>BT44+BT45</f>
        <v>0</v>
      </c>
      <c r="BU42" s="5"/>
      <c r="BV42" s="5"/>
    </row>
    <row r="43" spans="1:74" ht="11.25" customHeight="1">
      <c r="A43" s="10" t="s">
        <v>11</v>
      </c>
      <c r="B43" s="9"/>
      <c r="C43" s="2"/>
      <c r="D43" s="2"/>
      <c r="E43" s="28"/>
      <c r="F43" s="2"/>
      <c r="G43" s="28"/>
      <c r="H43" s="28"/>
      <c r="I43" s="2"/>
      <c r="J43" s="28"/>
      <c r="K43" s="5"/>
      <c r="L43" s="10" t="s">
        <v>11</v>
      </c>
      <c r="M43" s="9"/>
      <c r="N43" s="28"/>
      <c r="O43" s="2"/>
      <c r="P43" s="2"/>
      <c r="Q43" s="2"/>
      <c r="R43" s="2"/>
      <c r="S43" s="2"/>
      <c r="T43" s="2"/>
      <c r="U43" s="2"/>
      <c r="V43" s="5"/>
      <c r="W43" s="10" t="s">
        <v>11</v>
      </c>
      <c r="X43" s="9"/>
      <c r="Y43" s="2"/>
      <c r="Z43" s="2"/>
      <c r="AA43" s="2"/>
      <c r="AB43" s="2"/>
      <c r="AC43" s="2"/>
      <c r="AD43" s="2"/>
      <c r="AE43" s="2"/>
      <c r="AF43" s="2"/>
      <c r="AG43" s="5"/>
      <c r="AH43" s="10" t="s">
        <v>11</v>
      </c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5"/>
      <c r="AT43" s="10" t="s">
        <v>11</v>
      </c>
      <c r="AU43" s="9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5"/>
      <c r="BH43" s="10" t="s">
        <v>11</v>
      </c>
      <c r="BI43" s="9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5"/>
      <c r="BV43" s="5"/>
    </row>
    <row r="44" spans="1:74" ht="18.75">
      <c r="A44" s="8" t="s">
        <v>30</v>
      </c>
      <c r="B44" s="9">
        <v>260</v>
      </c>
      <c r="C44" s="2">
        <f aca="true" t="shared" si="49" ref="C44:C51">SUM(D44:J44)+SUM(N44:U44)+SUM(Y44:AF44)+SUM(AJ44:AQ44)</f>
        <v>0</v>
      </c>
      <c r="D44" s="2"/>
      <c r="E44" s="28"/>
      <c r="F44" s="2"/>
      <c r="G44" s="28"/>
      <c r="H44" s="28"/>
      <c r="I44" s="2"/>
      <c r="J44" s="28"/>
      <c r="K44" s="5"/>
      <c r="L44" s="8" t="s">
        <v>30</v>
      </c>
      <c r="M44" s="9">
        <v>260</v>
      </c>
      <c r="N44" s="28"/>
      <c r="O44" s="2"/>
      <c r="P44" s="2"/>
      <c r="Q44" s="2"/>
      <c r="R44" s="2"/>
      <c r="S44" s="2"/>
      <c r="T44" s="2"/>
      <c r="U44" s="2"/>
      <c r="V44" s="5"/>
      <c r="W44" s="8" t="s">
        <v>30</v>
      </c>
      <c r="X44" s="9">
        <v>260</v>
      </c>
      <c r="Y44" s="2"/>
      <c r="Z44" s="2"/>
      <c r="AA44" s="2"/>
      <c r="AB44" s="2"/>
      <c r="AC44" s="2"/>
      <c r="AD44" s="2"/>
      <c r="AE44" s="2"/>
      <c r="AF44" s="2"/>
      <c r="AG44" s="5"/>
      <c r="AH44" s="8" t="s">
        <v>30</v>
      </c>
      <c r="AI44" s="9">
        <v>260</v>
      </c>
      <c r="AJ44" s="2"/>
      <c r="AK44" s="2"/>
      <c r="AL44" s="2"/>
      <c r="AM44" s="2"/>
      <c r="AN44" s="2"/>
      <c r="AO44" s="2"/>
      <c r="AP44" s="2"/>
      <c r="AQ44" s="2"/>
      <c r="AR44" s="2"/>
      <c r="AS44" s="5"/>
      <c r="AT44" s="8" t="s">
        <v>30</v>
      </c>
      <c r="AU44" s="9">
        <v>260</v>
      </c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5"/>
      <c r="BH44" s="8" t="s">
        <v>30</v>
      </c>
      <c r="BI44" s="9">
        <v>260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5"/>
      <c r="BV44" s="5"/>
    </row>
    <row r="45" spans="1:74" ht="18.75">
      <c r="A45" s="8" t="s">
        <v>31</v>
      </c>
      <c r="B45" s="9">
        <v>270</v>
      </c>
      <c r="C45" s="2">
        <f t="shared" si="49"/>
        <v>0</v>
      </c>
      <c r="D45" s="2"/>
      <c r="E45" s="28"/>
      <c r="F45" s="2"/>
      <c r="G45" s="28"/>
      <c r="H45" s="28"/>
      <c r="I45" s="2"/>
      <c r="J45" s="28"/>
      <c r="K45" s="5"/>
      <c r="L45" s="8" t="s">
        <v>31</v>
      </c>
      <c r="M45" s="9">
        <v>270</v>
      </c>
      <c r="N45" s="28"/>
      <c r="O45" s="2"/>
      <c r="P45" s="2"/>
      <c r="Q45" s="2"/>
      <c r="R45" s="2"/>
      <c r="S45" s="2"/>
      <c r="T45" s="2"/>
      <c r="U45" s="2"/>
      <c r="V45" s="5"/>
      <c r="W45" s="8" t="s">
        <v>31</v>
      </c>
      <c r="X45" s="9">
        <v>270</v>
      </c>
      <c r="Y45" s="2"/>
      <c r="Z45" s="2"/>
      <c r="AA45" s="2"/>
      <c r="AB45" s="2"/>
      <c r="AC45" s="2"/>
      <c r="AD45" s="2"/>
      <c r="AE45" s="2"/>
      <c r="AF45" s="2"/>
      <c r="AG45" s="5"/>
      <c r="AH45" s="8" t="s">
        <v>31</v>
      </c>
      <c r="AI45" s="9">
        <v>270</v>
      </c>
      <c r="AJ45" s="2"/>
      <c r="AK45" s="2"/>
      <c r="AL45" s="2"/>
      <c r="AM45" s="2"/>
      <c r="AN45" s="2"/>
      <c r="AO45" s="2"/>
      <c r="AP45" s="2"/>
      <c r="AQ45" s="2"/>
      <c r="AR45" s="2"/>
      <c r="AS45" s="5"/>
      <c r="AT45" s="8" t="s">
        <v>31</v>
      </c>
      <c r="AU45" s="9">
        <v>270</v>
      </c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5"/>
      <c r="BH45" s="8" t="s">
        <v>31</v>
      </c>
      <c r="BI45" s="9">
        <v>270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5"/>
      <c r="BV45" s="5"/>
    </row>
    <row r="46" spans="1:74" ht="18.75">
      <c r="A46" s="8" t="s">
        <v>32</v>
      </c>
      <c r="B46" s="9">
        <v>280</v>
      </c>
      <c r="C46" s="2">
        <f t="shared" si="49"/>
        <v>0</v>
      </c>
      <c r="D46" s="2"/>
      <c r="E46" s="28"/>
      <c r="F46" s="2"/>
      <c r="G46" s="28"/>
      <c r="H46" s="28"/>
      <c r="I46" s="2"/>
      <c r="J46" s="28"/>
      <c r="K46" s="5"/>
      <c r="L46" s="8" t="s">
        <v>32</v>
      </c>
      <c r="M46" s="9">
        <v>280</v>
      </c>
      <c r="N46" s="28"/>
      <c r="O46" s="2"/>
      <c r="P46" s="2"/>
      <c r="Q46" s="2"/>
      <c r="R46" s="2"/>
      <c r="S46" s="2"/>
      <c r="T46" s="2"/>
      <c r="U46" s="2"/>
      <c r="V46" s="5"/>
      <c r="W46" s="8" t="s">
        <v>32</v>
      </c>
      <c r="X46" s="9">
        <v>280</v>
      </c>
      <c r="Y46" s="2"/>
      <c r="Z46" s="2"/>
      <c r="AA46" s="2"/>
      <c r="AB46" s="2"/>
      <c r="AC46" s="2"/>
      <c r="AD46" s="2"/>
      <c r="AE46" s="2"/>
      <c r="AF46" s="2"/>
      <c r="AG46" s="5"/>
      <c r="AH46" s="8" t="s">
        <v>32</v>
      </c>
      <c r="AI46" s="9">
        <v>280</v>
      </c>
      <c r="AJ46" s="2"/>
      <c r="AK46" s="2"/>
      <c r="AL46" s="2"/>
      <c r="AM46" s="2"/>
      <c r="AN46" s="2"/>
      <c r="AO46" s="2"/>
      <c r="AP46" s="2"/>
      <c r="AQ46" s="2"/>
      <c r="AR46" s="2"/>
      <c r="AS46" s="5"/>
      <c r="AT46" s="8" t="s">
        <v>32</v>
      </c>
      <c r="AU46" s="9">
        <v>280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5"/>
      <c r="BH46" s="8" t="s">
        <v>32</v>
      </c>
      <c r="BI46" s="9">
        <v>280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5"/>
      <c r="BV46" s="5"/>
    </row>
    <row r="47" spans="1:74" ht="18.75">
      <c r="A47" s="8" t="s">
        <v>33</v>
      </c>
      <c r="B47" s="9">
        <v>290</v>
      </c>
      <c r="C47" s="2">
        <f t="shared" si="49"/>
        <v>4697542.82</v>
      </c>
      <c r="D47" s="2">
        <v>190000</v>
      </c>
      <c r="E47" s="28"/>
      <c r="F47" s="2"/>
      <c r="G47" s="28">
        <v>291404</v>
      </c>
      <c r="H47" s="28">
        <v>4216138.82</v>
      </c>
      <c r="I47" s="2"/>
      <c r="J47" s="28"/>
      <c r="K47" s="5"/>
      <c r="L47" s="8" t="s">
        <v>33</v>
      </c>
      <c r="M47" s="9">
        <v>290</v>
      </c>
      <c r="N47" s="28"/>
      <c r="O47" s="2"/>
      <c r="P47" s="2"/>
      <c r="Q47" s="2"/>
      <c r="R47" s="2"/>
      <c r="S47" s="2"/>
      <c r="T47" s="2"/>
      <c r="U47" s="2"/>
      <c r="V47" s="5"/>
      <c r="W47" s="8" t="s">
        <v>33</v>
      </c>
      <c r="X47" s="9">
        <v>290</v>
      </c>
      <c r="Y47" s="2"/>
      <c r="Z47" s="2"/>
      <c r="AA47" s="2"/>
      <c r="AB47" s="2"/>
      <c r="AC47" s="2"/>
      <c r="AD47" s="2"/>
      <c r="AE47" s="2"/>
      <c r="AF47" s="2"/>
      <c r="AG47" s="5"/>
      <c r="AH47" s="8" t="s">
        <v>33</v>
      </c>
      <c r="AI47" s="9">
        <v>290</v>
      </c>
      <c r="AJ47" s="2"/>
      <c r="AK47" s="2"/>
      <c r="AL47" s="2"/>
      <c r="AM47" s="2"/>
      <c r="AN47" s="2"/>
      <c r="AO47" s="2"/>
      <c r="AP47" s="2"/>
      <c r="AQ47" s="2"/>
      <c r="AR47" s="2"/>
      <c r="AS47" s="5"/>
      <c r="AT47" s="8" t="s">
        <v>33</v>
      </c>
      <c r="AU47" s="9">
        <v>290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5"/>
      <c r="BH47" s="8" t="s">
        <v>33</v>
      </c>
      <c r="BI47" s="9">
        <v>290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5"/>
      <c r="BV47" s="5"/>
    </row>
    <row r="48" spans="1:74" ht="18.75">
      <c r="A48" s="8" t="s">
        <v>96</v>
      </c>
      <c r="B48" s="9">
        <v>295</v>
      </c>
      <c r="C48" s="2">
        <f t="shared" si="49"/>
        <v>625914.76</v>
      </c>
      <c r="D48" s="2"/>
      <c r="E48" s="28"/>
      <c r="F48" s="2"/>
      <c r="G48" s="28"/>
      <c r="H48" s="28">
        <v>625914.76</v>
      </c>
      <c r="I48" s="2"/>
      <c r="J48" s="28"/>
      <c r="K48" s="5"/>
      <c r="L48" s="8" t="s">
        <v>96</v>
      </c>
      <c r="M48" s="9">
        <v>295</v>
      </c>
      <c r="N48" s="28"/>
      <c r="O48" s="2"/>
      <c r="P48" s="2"/>
      <c r="Q48" s="2"/>
      <c r="R48" s="2"/>
      <c r="S48" s="2"/>
      <c r="T48" s="2"/>
      <c r="U48" s="2"/>
      <c r="V48" s="5"/>
      <c r="W48" s="8" t="s">
        <v>96</v>
      </c>
      <c r="X48" s="9">
        <v>295</v>
      </c>
      <c r="Y48" s="2"/>
      <c r="Z48" s="2"/>
      <c r="AA48" s="2"/>
      <c r="AB48" s="2"/>
      <c r="AC48" s="2"/>
      <c r="AD48" s="2"/>
      <c r="AE48" s="2"/>
      <c r="AF48" s="2"/>
      <c r="AG48" s="5"/>
      <c r="AH48" s="8" t="s">
        <v>96</v>
      </c>
      <c r="AI48" s="9">
        <v>295</v>
      </c>
      <c r="AJ48" s="2"/>
      <c r="AK48" s="2"/>
      <c r="AL48" s="2"/>
      <c r="AM48" s="2"/>
      <c r="AN48" s="2"/>
      <c r="AO48" s="2"/>
      <c r="AP48" s="2"/>
      <c r="AQ48" s="2"/>
      <c r="AR48" s="2"/>
      <c r="AS48" s="5"/>
      <c r="AT48" s="8" t="s">
        <v>96</v>
      </c>
      <c r="AU48" s="9">
        <v>295</v>
      </c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5"/>
      <c r="BH48" s="8" t="s">
        <v>96</v>
      </c>
      <c r="BI48" s="9">
        <v>295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5"/>
      <c r="BV48" s="5"/>
    </row>
    <row r="49" spans="1:74" ht="18.75">
      <c r="A49" s="8" t="s">
        <v>97</v>
      </c>
      <c r="B49" s="9">
        <v>300</v>
      </c>
      <c r="C49" s="2">
        <f t="shared" si="49"/>
        <v>0</v>
      </c>
      <c r="D49" s="2"/>
      <c r="E49" s="28"/>
      <c r="F49" s="2"/>
      <c r="G49" s="28"/>
      <c r="H49" s="28"/>
      <c r="I49" s="2"/>
      <c r="J49" s="28"/>
      <c r="K49" s="5"/>
      <c r="L49" s="8" t="s">
        <v>34</v>
      </c>
      <c r="M49" s="9">
        <v>300</v>
      </c>
      <c r="N49" s="28"/>
      <c r="O49" s="2"/>
      <c r="P49" s="2"/>
      <c r="Q49" s="2"/>
      <c r="R49" s="2"/>
      <c r="S49" s="2"/>
      <c r="T49" s="2"/>
      <c r="U49" s="2"/>
      <c r="V49" s="5"/>
      <c r="W49" s="8" t="s">
        <v>34</v>
      </c>
      <c r="X49" s="9">
        <v>300</v>
      </c>
      <c r="Y49" s="2"/>
      <c r="Z49" s="2"/>
      <c r="AA49" s="2"/>
      <c r="AB49" s="2"/>
      <c r="AC49" s="2"/>
      <c r="AD49" s="2"/>
      <c r="AE49" s="2"/>
      <c r="AF49" s="2"/>
      <c r="AG49" s="5"/>
      <c r="AH49" s="8" t="s">
        <v>34</v>
      </c>
      <c r="AI49" s="9">
        <v>300</v>
      </c>
      <c r="AJ49" s="2"/>
      <c r="AK49" s="2"/>
      <c r="AL49" s="2"/>
      <c r="AM49" s="2"/>
      <c r="AN49" s="2"/>
      <c r="AO49" s="2"/>
      <c r="AP49" s="2"/>
      <c r="AQ49" s="2"/>
      <c r="AR49" s="2"/>
      <c r="AS49" s="5"/>
      <c r="AT49" s="8" t="s">
        <v>34</v>
      </c>
      <c r="AU49" s="9">
        <v>300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5"/>
      <c r="BH49" s="8" t="s">
        <v>34</v>
      </c>
      <c r="BI49" s="9">
        <v>300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5"/>
      <c r="BV49" s="5"/>
    </row>
    <row r="50" spans="1:74" ht="18.75">
      <c r="A50" s="8" t="s">
        <v>35</v>
      </c>
      <c r="B50" s="9">
        <v>310</v>
      </c>
      <c r="C50" s="2">
        <f t="shared" si="49"/>
        <v>1827921.64</v>
      </c>
      <c r="D50" s="2"/>
      <c r="E50" s="28"/>
      <c r="F50" s="2">
        <v>0</v>
      </c>
      <c r="G50" s="28">
        <v>400917</v>
      </c>
      <c r="H50" s="28">
        <v>1427004.64</v>
      </c>
      <c r="I50" s="2"/>
      <c r="J50" s="28"/>
      <c r="K50" s="5"/>
      <c r="L50" s="8" t="s">
        <v>35</v>
      </c>
      <c r="M50" s="9">
        <v>310</v>
      </c>
      <c r="N50" s="28"/>
      <c r="O50" s="2"/>
      <c r="P50" s="2"/>
      <c r="Q50" s="2"/>
      <c r="R50" s="2"/>
      <c r="S50" s="2"/>
      <c r="T50" s="2"/>
      <c r="U50" s="2"/>
      <c r="V50" s="5"/>
      <c r="W50" s="8" t="s">
        <v>35</v>
      </c>
      <c r="X50" s="9">
        <v>310</v>
      </c>
      <c r="Y50" s="2"/>
      <c r="Z50" s="2"/>
      <c r="AA50" s="2"/>
      <c r="AB50" s="2"/>
      <c r="AC50" s="2"/>
      <c r="AD50" s="2"/>
      <c r="AE50" s="2"/>
      <c r="AF50" s="2"/>
      <c r="AG50" s="5"/>
      <c r="AH50" s="8" t="s">
        <v>35</v>
      </c>
      <c r="AI50" s="9">
        <v>310</v>
      </c>
      <c r="AJ50" s="2"/>
      <c r="AK50" s="2"/>
      <c r="AL50" s="2"/>
      <c r="AM50" s="2"/>
      <c r="AN50" s="2"/>
      <c r="AO50" s="2"/>
      <c r="AP50" s="2"/>
      <c r="AQ50" s="2"/>
      <c r="AR50" s="2"/>
      <c r="AS50" s="5"/>
      <c r="AT50" s="8" t="s">
        <v>35</v>
      </c>
      <c r="AU50" s="9">
        <v>310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5"/>
      <c r="BH50" s="8" t="s">
        <v>35</v>
      </c>
      <c r="BI50" s="9">
        <v>310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5"/>
      <c r="BV50" s="5"/>
    </row>
    <row r="51" spans="1:74" ht="18.75">
      <c r="A51" s="8" t="s">
        <v>36</v>
      </c>
      <c r="B51" s="9">
        <v>320</v>
      </c>
      <c r="C51" s="2">
        <f t="shared" si="49"/>
        <v>145000</v>
      </c>
      <c r="D51" s="2">
        <f aca="true" t="shared" si="50" ref="D51:J51">D53+D54</f>
        <v>0</v>
      </c>
      <c r="E51" s="28">
        <f t="shared" si="50"/>
        <v>0</v>
      </c>
      <c r="F51" s="2">
        <f t="shared" si="50"/>
        <v>0</v>
      </c>
      <c r="G51" s="28">
        <f t="shared" si="50"/>
        <v>145000</v>
      </c>
      <c r="H51" s="28">
        <f t="shared" si="50"/>
        <v>0</v>
      </c>
      <c r="I51" s="2">
        <f t="shared" si="50"/>
        <v>0</v>
      </c>
      <c r="J51" s="28">
        <f t="shared" si="50"/>
        <v>0</v>
      </c>
      <c r="K51" s="5"/>
      <c r="L51" s="8" t="s">
        <v>36</v>
      </c>
      <c r="M51" s="9">
        <v>320</v>
      </c>
      <c r="N51" s="28">
        <f aca="true" t="shared" si="51" ref="N51:U51">N53+N54</f>
        <v>0</v>
      </c>
      <c r="O51" s="2">
        <f t="shared" si="51"/>
        <v>0</v>
      </c>
      <c r="P51" s="2">
        <f t="shared" si="51"/>
        <v>0</v>
      </c>
      <c r="Q51" s="2">
        <f t="shared" si="51"/>
        <v>0</v>
      </c>
      <c r="R51" s="2">
        <f t="shared" si="51"/>
        <v>0</v>
      </c>
      <c r="S51" s="2">
        <f t="shared" si="51"/>
        <v>0</v>
      </c>
      <c r="T51" s="2">
        <f t="shared" si="51"/>
        <v>0</v>
      </c>
      <c r="U51" s="2">
        <f t="shared" si="51"/>
        <v>0</v>
      </c>
      <c r="V51" s="5"/>
      <c r="W51" s="8" t="s">
        <v>36</v>
      </c>
      <c r="X51" s="9">
        <v>320</v>
      </c>
      <c r="Y51" s="2">
        <f aca="true" t="shared" si="52" ref="Y51:AF51">Y53+Y54</f>
        <v>0</v>
      </c>
      <c r="Z51" s="2">
        <f t="shared" si="52"/>
        <v>0</v>
      </c>
      <c r="AA51" s="2">
        <f t="shared" si="52"/>
        <v>0</v>
      </c>
      <c r="AB51" s="2">
        <f t="shared" si="52"/>
        <v>0</v>
      </c>
      <c r="AC51" s="2">
        <f t="shared" si="52"/>
        <v>0</v>
      </c>
      <c r="AD51" s="2">
        <f t="shared" si="52"/>
        <v>0</v>
      </c>
      <c r="AE51" s="2">
        <f t="shared" si="52"/>
        <v>0</v>
      </c>
      <c r="AF51" s="2">
        <f t="shared" si="52"/>
        <v>0</v>
      </c>
      <c r="AG51" s="5"/>
      <c r="AH51" s="8" t="s">
        <v>36</v>
      </c>
      <c r="AI51" s="9">
        <v>320</v>
      </c>
      <c r="AJ51" s="2">
        <f aca="true" t="shared" si="53" ref="AJ51:AR51">AJ53+AJ54</f>
        <v>0</v>
      </c>
      <c r="AK51" s="2">
        <f t="shared" si="53"/>
        <v>0</v>
      </c>
      <c r="AL51" s="2">
        <f t="shared" si="53"/>
        <v>0</v>
      </c>
      <c r="AM51" s="2">
        <f t="shared" si="53"/>
        <v>0</v>
      </c>
      <c r="AN51" s="2">
        <f t="shared" si="53"/>
        <v>0</v>
      </c>
      <c r="AO51" s="2">
        <f t="shared" si="53"/>
        <v>0</v>
      </c>
      <c r="AP51" s="2">
        <f t="shared" si="53"/>
        <v>0</v>
      </c>
      <c r="AQ51" s="2">
        <f t="shared" si="53"/>
        <v>0</v>
      </c>
      <c r="AR51" s="2">
        <f t="shared" si="53"/>
        <v>0</v>
      </c>
      <c r="AS51" s="5"/>
      <c r="AT51" s="8" t="s">
        <v>36</v>
      </c>
      <c r="AU51" s="9">
        <v>320</v>
      </c>
      <c r="AV51" s="2">
        <f aca="true" t="shared" si="54" ref="AV51:BE51">AV53+AV54</f>
        <v>0</v>
      </c>
      <c r="AW51" s="2">
        <f t="shared" si="54"/>
        <v>0</v>
      </c>
      <c r="AX51" s="2">
        <f t="shared" si="54"/>
        <v>0</v>
      </c>
      <c r="AY51" s="2">
        <f t="shared" si="54"/>
        <v>0</v>
      </c>
      <c r="AZ51" s="2">
        <f t="shared" si="54"/>
        <v>0</v>
      </c>
      <c r="BA51" s="2">
        <f t="shared" si="54"/>
        <v>0</v>
      </c>
      <c r="BB51" s="2">
        <f t="shared" si="54"/>
        <v>0</v>
      </c>
      <c r="BC51" s="2">
        <f t="shared" si="54"/>
        <v>0</v>
      </c>
      <c r="BD51" s="2">
        <f t="shared" si="54"/>
        <v>0</v>
      </c>
      <c r="BE51" s="2">
        <f t="shared" si="54"/>
        <v>0</v>
      </c>
      <c r="BF51" s="2">
        <f>BF53+BF54</f>
        <v>0</v>
      </c>
      <c r="BG51" s="5"/>
      <c r="BH51" s="8" t="s">
        <v>36</v>
      </c>
      <c r="BI51" s="9">
        <v>320</v>
      </c>
      <c r="BJ51" s="2">
        <f aca="true" t="shared" si="55" ref="BJ51:BS51">BJ53+BJ54</f>
        <v>0</v>
      </c>
      <c r="BK51" s="2">
        <f t="shared" si="55"/>
        <v>0</v>
      </c>
      <c r="BL51" s="2">
        <f t="shared" si="55"/>
        <v>0</v>
      </c>
      <c r="BM51" s="2">
        <f t="shared" si="55"/>
        <v>0</v>
      </c>
      <c r="BN51" s="2">
        <f t="shared" si="55"/>
        <v>0</v>
      </c>
      <c r="BO51" s="2">
        <f t="shared" si="55"/>
        <v>0</v>
      </c>
      <c r="BP51" s="2">
        <f t="shared" si="55"/>
        <v>0</v>
      </c>
      <c r="BQ51" s="2">
        <f t="shared" si="55"/>
        <v>0</v>
      </c>
      <c r="BR51" s="2">
        <f t="shared" si="55"/>
        <v>0</v>
      </c>
      <c r="BS51" s="2">
        <f t="shared" si="55"/>
        <v>0</v>
      </c>
      <c r="BT51" s="2">
        <f>BT53+BT54</f>
        <v>0</v>
      </c>
      <c r="BU51" s="5"/>
      <c r="BV51" s="5"/>
    </row>
    <row r="52" spans="1:74" ht="11.25" customHeight="1">
      <c r="A52" s="10" t="s">
        <v>5</v>
      </c>
      <c r="B52" s="9"/>
      <c r="C52" s="2"/>
      <c r="D52" s="2"/>
      <c r="E52" s="28"/>
      <c r="F52" s="2"/>
      <c r="G52" s="28"/>
      <c r="H52" s="28"/>
      <c r="I52" s="2"/>
      <c r="J52" s="28"/>
      <c r="K52" s="5"/>
      <c r="L52" s="10" t="s">
        <v>5</v>
      </c>
      <c r="M52" s="9"/>
      <c r="N52" s="28"/>
      <c r="O52" s="2"/>
      <c r="P52" s="2"/>
      <c r="Q52" s="2"/>
      <c r="R52" s="2"/>
      <c r="S52" s="2"/>
      <c r="T52" s="2"/>
      <c r="U52" s="2"/>
      <c r="V52" s="5"/>
      <c r="W52" s="10" t="s">
        <v>5</v>
      </c>
      <c r="X52" s="9"/>
      <c r="Y52" s="2"/>
      <c r="Z52" s="2"/>
      <c r="AA52" s="2"/>
      <c r="AB52" s="2"/>
      <c r="AC52" s="2"/>
      <c r="AD52" s="2"/>
      <c r="AE52" s="2"/>
      <c r="AF52" s="2"/>
      <c r="AG52" s="5"/>
      <c r="AH52" s="10" t="s">
        <v>5</v>
      </c>
      <c r="AI52" s="9"/>
      <c r="AJ52" s="2"/>
      <c r="AK52" s="2"/>
      <c r="AL52" s="2"/>
      <c r="AM52" s="2"/>
      <c r="AN52" s="2"/>
      <c r="AO52" s="2"/>
      <c r="AP52" s="2"/>
      <c r="AQ52" s="2"/>
      <c r="AR52" s="2"/>
      <c r="AS52" s="5"/>
      <c r="AT52" s="10" t="s">
        <v>5</v>
      </c>
      <c r="AU52" s="9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5"/>
      <c r="BH52" s="10" t="s">
        <v>5</v>
      </c>
      <c r="BI52" s="9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5"/>
      <c r="BV52" s="5"/>
    </row>
    <row r="53" spans="1:74" ht="18.75">
      <c r="A53" s="8" t="s">
        <v>37</v>
      </c>
      <c r="B53" s="9">
        <v>330</v>
      </c>
      <c r="C53" s="2">
        <f>SUM(D53:J53)+SUM(N53:U53)+SUM(Y53:AF53)+SUM(AJ53:AQ53)</f>
        <v>0</v>
      </c>
      <c r="D53" s="2"/>
      <c r="E53" s="28"/>
      <c r="F53" s="2"/>
      <c r="G53" s="28"/>
      <c r="H53" s="28"/>
      <c r="I53" s="2"/>
      <c r="J53" s="28"/>
      <c r="K53" s="5"/>
      <c r="L53" s="8" t="s">
        <v>37</v>
      </c>
      <c r="M53" s="9">
        <v>330</v>
      </c>
      <c r="N53" s="28"/>
      <c r="O53" s="2"/>
      <c r="P53" s="2"/>
      <c r="Q53" s="2"/>
      <c r="R53" s="2"/>
      <c r="S53" s="2"/>
      <c r="T53" s="2"/>
      <c r="U53" s="2"/>
      <c r="V53" s="5"/>
      <c r="W53" s="8" t="s">
        <v>37</v>
      </c>
      <c r="X53" s="9">
        <v>330</v>
      </c>
      <c r="Y53" s="2"/>
      <c r="Z53" s="2"/>
      <c r="AA53" s="2"/>
      <c r="AB53" s="2"/>
      <c r="AC53" s="2"/>
      <c r="AD53" s="2"/>
      <c r="AE53" s="2"/>
      <c r="AF53" s="2"/>
      <c r="AG53" s="5"/>
      <c r="AH53" s="8" t="s">
        <v>37</v>
      </c>
      <c r="AI53" s="9">
        <v>330</v>
      </c>
      <c r="AJ53" s="2"/>
      <c r="AK53" s="2"/>
      <c r="AL53" s="2"/>
      <c r="AM53" s="2"/>
      <c r="AN53" s="2"/>
      <c r="AO53" s="2"/>
      <c r="AP53" s="2"/>
      <c r="AQ53" s="2"/>
      <c r="AR53" s="2"/>
      <c r="AS53" s="5"/>
      <c r="AT53" s="8" t="s">
        <v>37</v>
      </c>
      <c r="AU53" s="9">
        <v>330</v>
      </c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5"/>
      <c r="BH53" s="8" t="s">
        <v>37</v>
      </c>
      <c r="BI53" s="9">
        <v>330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5"/>
      <c r="BV53" s="5"/>
    </row>
    <row r="54" spans="1:74" ht="18.75">
      <c r="A54" s="8" t="s">
        <v>38</v>
      </c>
      <c r="B54" s="9">
        <v>340</v>
      </c>
      <c r="C54" s="2">
        <f>SUM(D54:J54)+SUM(N54:U54)+SUM(Y54:AF54)+SUM(AJ54:AQ54)</f>
        <v>145000</v>
      </c>
      <c r="D54" s="2">
        <f aca="true" t="shared" si="56" ref="D54:J54">D56+D57+D58</f>
        <v>0</v>
      </c>
      <c r="E54" s="28">
        <f t="shared" si="56"/>
        <v>0</v>
      </c>
      <c r="F54" s="2">
        <f t="shared" si="56"/>
        <v>0</v>
      </c>
      <c r="G54" s="28">
        <f t="shared" si="56"/>
        <v>145000</v>
      </c>
      <c r="H54" s="28">
        <f t="shared" si="56"/>
        <v>0</v>
      </c>
      <c r="I54" s="2">
        <f t="shared" si="56"/>
        <v>0</v>
      </c>
      <c r="J54" s="28">
        <f t="shared" si="56"/>
        <v>0</v>
      </c>
      <c r="K54" s="5"/>
      <c r="L54" s="8" t="s">
        <v>38</v>
      </c>
      <c r="M54" s="9">
        <v>340</v>
      </c>
      <c r="N54" s="28">
        <f aca="true" t="shared" si="57" ref="N54:U54">N56+N57+N58</f>
        <v>0</v>
      </c>
      <c r="O54" s="2">
        <f t="shared" si="57"/>
        <v>0</v>
      </c>
      <c r="P54" s="2">
        <f t="shared" si="57"/>
        <v>0</v>
      </c>
      <c r="Q54" s="2">
        <f t="shared" si="57"/>
        <v>0</v>
      </c>
      <c r="R54" s="2">
        <f t="shared" si="57"/>
        <v>0</v>
      </c>
      <c r="S54" s="2">
        <f t="shared" si="57"/>
        <v>0</v>
      </c>
      <c r="T54" s="2">
        <f t="shared" si="57"/>
        <v>0</v>
      </c>
      <c r="U54" s="2">
        <f t="shared" si="57"/>
        <v>0</v>
      </c>
      <c r="V54" s="5"/>
      <c r="W54" s="8" t="s">
        <v>38</v>
      </c>
      <c r="X54" s="9">
        <v>340</v>
      </c>
      <c r="Y54" s="2">
        <f aca="true" t="shared" si="58" ref="Y54:AF54">Y56+Y57+Y58</f>
        <v>0</v>
      </c>
      <c r="Z54" s="2">
        <f t="shared" si="58"/>
        <v>0</v>
      </c>
      <c r="AA54" s="2">
        <f t="shared" si="58"/>
        <v>0</v>
      </c>
      <c r="AB54" s="2">
        <f t="shared" si="58"/>
        <v>0</v>
      </c>
      <c r="AC54" s="2">
        <f t="shared" si="58"/>
        <v>0</v>
      </c>
      <c r="AD54" s="2">
        <f t="shared" si="58"/>
        <v>0</v>
      </c>
      <c r="AE54" s="2">
        <f t="shared" si="58"/>
        <v>0</v>
      </c>
      <c r="AF54" s="2">
        <f t="shared" si="58"/>
        <v>0</v>
      </c>
      <c r="AG54" s="5"/>
      <c r="AH54" s="8" t="s">
        <v>38</v>
      </c>
      <c r="AI54" s="9">
        <v>340</v>
      </c>
      <c r="AJ54" s="2">
        <f aca="true" t="shared" si="59" ref="AJ54:AR54">AJ56+AJ57+AJ58</f>
        <v>0</v>
      </c>
      <c r="AK54" s="2">
        <f t="shared" si="59"/>
        <v>0</v>
      </c>
      <c r="AL54" s="2">
        <f t="shared" si="59"/>
        <v>0</v>
      </c>
      <c r="AM54" s="2">
        <f t="shared" si="59"/>
        <v>0</v>
      </c>
      <c r="AN54" s="2">
        <f t="shared" si="59"/>
        <v>0</v>
      </c>
      <c r="AO54" s="2">
        <f t="shared" si="59"/>
        <v>0</v>
      </c>
      <c r="AP54" s="2">
        <f t="shared" si="59"/>
        <v>0</v>
      </c>
      <c r="AQ54" s="2">
        <f t="shared" si="59"/>
        <v>0</v>
      </c>
      <c r="AR54" s="2">
        <f t="shared" si="59"/>
        <v>0</v>
      </c>
      <c r="AS54" s="5"/>
      <c r="AT54" s="8" t="s">
        <v>38</v>
      </c>
      <c r="AU54" s="9">
        <v>340</v>
      </c>
      <c r="AV54" s="2">
        <f aca="true" t="shared" si="60" ref="AV54:BE54">AV56+AV57+AV58</f>
        <v>0</v>
      </c>
      <c r="AW54" s="2">
        <f t="shared" si="60"/>
        <v>0</v>
      </c>
      <c r="AX54" s="2">
        <f t="shared" si="60"/>
        <v>0</v>
      </c>
      <c r="AY54" s="2">
        <f t="shared" si="60"/>
        <v>0</v>
      </c>
      <c r="AZ54" s="2">
        <f t="shared" si="60"/>
        <v>0</v>
      </c>
      <c r="BA54" s="2">
        <f t="shared" si="60"/>
        <v>0</v>
      </c>
      <c r="BB54" s="2">
        <f t="shared" si="60"/>
        <v>0</v>
      </c>
      <c r="BC54" s="2">
        <f t="shared" si="60"/>
        <v>0</v>
      </c>
      <c r="BD54" s="2">
        <f t="shared" si="60"/>
        <v>0</v>
      </c>
      <c r="BE54" s="2">
        <f t="shared" si="60"/>
        <v>0</v>
      </c>
      <c r="BF54" s="2">
        <f>BF56+BF57+BF58</f>
        <v>0</v>
      </c>
      <c r="BG54" s="5"/>
      <c r="BH54" s="8" t="s">
        <v>38</v>
      </c>
      <c r="BI54" s="9">
        <v>340</v>
      </c>
      <c r="BJ54" s="2">
        <f aca="true" t="shared" si="61" ref="BJ54:BS54">BJ56+BJ57+BJ58</f>
        <v>0</v>
      </c>
      <c r="BK54" s="2">
        <f t="shared" si="61"/>
        <v>0</v>
      </c>
      <c r="BL54" s="2">
        <f t="shared" si="61"/>
        <v>0</v>
      </c>
      <c r="BM54" s="2">
        <f t="shared" si="61"/>
        <v>0</v>
      </c>
      <c r="BN54" s="2">
        <f t="shared" si="61"/>
        <v>0</v>
      </c>
      <c r="BO54" s="2">
        <f t="shared" si="61"/>
        <v>0</v>
      </c>
      <c r="BP54" s="2">
        <f t="shared" si="61"/>
        <v>0</v>
      </c>
      <c r="BQ54" s="2">
        <f t="shared" si="61"/>
        <v>0</v>
      </c>
      <c r="BR54" s="2">
        <f t="shared" si="61"/>
        <v>0</v>
      </c>
      <c r="BS54" s="2">
        <f t="shared" si="61"/>
        <v>0</v>
      </c>
      <c r="BT54" s="2">
        <f>BT56+BT57+BT58</f>
        <v>0</v>
      </c>
      <c r="BU54" s="5"/>
      <c r="BV54" s="5"/>
    </row>
    <row r="55" spans="1:74" ht="11.25" customHeight="1">
      <c r="A55" s="10" t="s">
        <v>9</v>
      </c>
      <c r="B55" s="9"/>
      <c r="C55" s="2"/>
      <c r="D55" s="2"/>
      <c r="E55" s="28"/>
      <c r="F55" s="2"/>
      <c r="G55" s="28"/>
      <c r="H55" s="28"/>
      <c r="I55" s="2"/>
      <c r="J55" s="28"/>
      <c r="K55" s="5"/>
      <c r="L55" s="10" t="s">
        <v>9</v>
      </c>
      <c r="M55" s="9"/>
      <c r="N55" s="28"/>
      <c r="O55" s="2"/>
      <c r="P55" s="2"/>
      <c r="Q55" s="2"/>
      <c r="R55" s="2"/>
      <c r="S55" s="2"/>
      <c r="T55" s="2"/>
      <c r="U55" s="2"/>
      <c r="V55" s="5"/>
      <c r="W55" s="10" t="s">
        <v>9</v>
      </c>
      <c r="X55" s="9"/>
      <c r="Y55" s="2"/>
      <c r="Z55" s="2"/>
      <c r="AA55" s="2"/>
      <c r="AB55" s="2"/>
      <c r="AC55" s="2"/>
      <c r="AD55" s="2"/>
      <c r="AE55" s="2"/>
      <c r="AF55" s="2"/>
      <c r="AG55" s="5"/>
      <c r="AH55" s="10" t="s">
        <v>9</v>
      </c>
      <c r="AI55" s="9"/>
      <c r="AJ55" s="2"/>
      <c r="AK55" s="2"/>
      <c r="AL55" s="2"/>
      <c r="AM55" s="2"/>
      <c r="AN55" s="2"/>
      <c r="AO55" s="2"/>
      <c r="AP55" s="2"/>
      <c r="AQ55" s="2"/>
      <c r="AR55" s="2"/>
      <c r="AS55" s="5"/>
      <c r="AT55" s="10" t="s">
        <v>9</v>
      </c>
      <c r="AU55" s="9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5"/>
      <c r="BH55" s="10" t="s">
        <v>9</v>
      </c>
      <c r="BI55" s="9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5"/>
      <c r="BV55" s="5"/>
    </row>
    <row r="56" spans="1:74" ht="18.75">
      <c r="A56" s="8" t="s">
        <v>39</v>
      </c>
      <c r="B56" s="9">
        <v>350</v>
      </c>
      <c r="C56" s="2">
        <f>SUM(D56:J56)+SUM(N56:U56)+SUM(Y56:AF56)+SUM(AJ56:AQ56)</f>
        <v>135000</v>
      </c>
      <c r="D56" s="2"/>
      <c r="E56" s="28"/>
      <c r="F56" s="2"/>
      <c r="G56" s="28">
        <v>135000</v>
      </c>
      <c r="H56" s="28"/>
      <c r="I56" s="2"/>
      <c r="J56" s="28"/>
      <c r="K56" s="5"/>
      <c r="L56" s="8" t="s">
        <v>39</v>
      </c>
      <c r="M56" s="9">
        <v>350</v>
      </c>
      <c r="N56" s="28"/>
      <c r="O56" s="2"/>
      <c r="P56" s="2"/>
      <c r="Q56" s="2"/>
      <c r="R56" s="2"/>
      <c r="S56" s="2"/>
      <c r="T56" s="2"/>
      <c r="U56" s="2"/>
      <c r="V56" s="5"/>
      <c r="W56" s="8" t="s">
        <v>39</v>
      </c>
      <c r="X56" s="9">
        <v>350</v>
      </c>
      <c r="Y56" s="2"/>
      <c r="Z56" s="2"/>
      <c r="AA56" s="2"/>
      <c r="AB56" s="2"/>
      <c r="AC56" s="2"/>
      <c r="AD56" s="2"/>
      <c r="AE56" s="2"/>
      <c r="AF56" s="2"/>
      <c r="AG56" s="5"/>
      <c r="AH56" s="8" t="s">
        <v>39</v>
      </c>
      <c r="AI56" s="9">
        <v>350</v>
      </c>
      <c r="AJ56" s="2"/>
      <c r="AK56" s="2"/>
      <c r="AL56" s="2"/>
      <c r="AM56" s="2"/>
      <c r="AN56" s="2"/>
      <c r="AO56" s="2"/>
      <c r="AP56" s="2"/>
      <c r="AQ56" s="2"/>
      <c r="AR56" s="2"/>
      <c r="AS56" s="5"/>
      <c r="AT56" s="8" t="s">
        <v>39</v>
      </c>
      <c r="AU56" s="9">
        <v>350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5"/>
      <c r="BH56" s="8" t="s">
        <v>39</v>
      </c>
      <c r="BI56" s="9">
        <v>350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5"/>
      <c r="BV56" s="5"/>
    </row>
    <row r="57" spans="1:74" ht="18.75">
      <c r="A57" s="8" t="s">
        <v>40</v>
      </c>
      <c r="B57" s="9">
        <v>360</v>
      </c>
      <c r="C57" s="2">
        <f>SUM(D57:J57)+SUM(N57:U57)+SUM(Y57:AF57)+SUM(AJ57:AQ57)</f>
        <v>10000</v>
      </c>
      <c r="D57" s="2"/>
      <c r="E57" s="28"/>
      <c r="F57" s="2"/>
      <c r="G57" s="28">
        <v>10000</v>
      </c>
      <c r="H57" s="28"/>
      <c r="I57" s="2"/>
      <c r="J57" s="28"/>
      <c r="K57" s="5"/>
      <c r="L57" s="8" t="s">
        <v>40</v>
      </c>
      <c r="M57" s="9">
        <v>360</v>
      </c>
      <c r="N57" s="28"/>
      <c r="O57" s="2"/>
      <c r="P57" s="2"/>
      <c r="Q57" s="2"/>
      <c r="R57" s="2"/>
      <c r="S57" s="2"/>
      <c r="T57" s="2"/>
      <c r="U57" s="2"/>
      <c r="V57" s="5"/>
      <c r="W57" s="8" t="s">
        <v>40</v>
      </c>
      <c r="X57" s="9">
        <v>360</v>
      </c>
      <c r="Y57" s="2"/>
      <c r="Z57" s="2"/>
      <c r="AA57" s="2"/>
      <c r="AB57" s="2"/>
      <c r="AC57" s="2"/>
      <c r="AD57" s="2"/>
      <c r="AE57" s="2"/>
      <c r="AF57" s="2"/>
      <c r="AG57" s="5"/>
      <c r="AH57" s="8" t="s">
        <v>40</v>
      </c>
      <c r="AI57" s="9">
        <v>360</v>
      </c>
      <c r="AJ57" s="2"/>
      <c r="AK57" s="2"/>
      <c r="AL57" s="2"/>
      <c r="AM57" s="2"/>
      <c r="AN57" s="2"/>
      <c r="AO57" s="2"/>
      <c r="AP57" s="2"/>
      <c r="AQ57" s="2"/>
      <c r="AR57" s="2"/>
      <c r="AS57" s="5"/>
      <c r="AT57" s="8" t="s">
        <v>40</v>
      </c>
      <c r="AU57" s="9">
        <v>360</v>
      </c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5"/>
      <c r="BH57" s="8" t="s">
        <v>40</v>
      </c>
      <c r="BI57" s="9">
        <v>360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5"/>
      <c r="BV57" s="5"/>
    </row>
    <row r="58" spans="1:74" ht="18.75">
      <c r="A58" s="8" t="s">
        <v>41</v>
      </c>
      <c r="B58" s="9">
        <v>370</v>
      </c>
      <c r="C58" s="2">
        <f>SUM(D58:J58)+SUM(N58:U58)+SUM(Y58:AF58)+SUM(AJ58:AQ58)</f>
        <v>0</v>
      </c>
      <c r="D58" s="2"/>
      <c r="E58" s="28"/>
      <c r="F58" s="2"/>
      <c r="G58" s="28"/>
      <c r="H58" s="28"/>
      <c r="I58" s="2"/>
      <c r="J58" s="28"/>
      <c r="K58" s="5"/>
      <c r="L58" s="8" t="s">
        <v>41</v>
      </c>
      <c r="M58" s="9">
        <v>370</v>
      </c>
      <c r="N58" s="28"/>
      <c r="O58" s="2"/>
      <c r="P58" s="2"/>
      <c r="Q58" s="2"/>
      <c r="R58" s="2"/>
      <c r="S58" s="2"/>
      <c r="T58" s="2"/>
      <c r="U58" s="2"/>
      <c r="V58" s="5"/>
      <c r="W58" s="8" t="s">
        <v>41</v>
      </c>
      <c r="X58" s="9">
        <v>370</v>
      </c>
      <c r="Y58" s="2"/>
      <c r="Z58" s="2"/>
      <c r="AA58" s="2"/>
      <c r="AB58" s="2"/>
      <c r="AC58" s="2"/>
      <c r="AD58" s="2"/>
      <c r="AE58" s="2"/>
      <c r="AF58" s="2"/>
      <c r="AG58" s="5"/>
      <c r="AH58" s="8" t="s">
        <v>41</v>
      </c>
      <c r="AI58" s="9">
        <v>370</v>
      </c>
      <c r="AJ58" s="2"/>
      <c r="AK58" s="2"/>
      <c r="AL58" s="2"/>
      <c r="AM58" s="2"/>
      <c r="AN58" s="2"/>
      <c r="AO58" s="2"/>
      <c r="AP58" s="2"/>
      <c r="AQ58" s="2"/>
      <c r="AR58" s="2"/>
      <c r="AS58" s="5"/>
      <c r="AT58" s="8" t="s">
        <v>41</v>
      </c>
      <c r="AU58" s="9">
        <v>370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5"/>
      <c r="BH58" s="8" t="s">
        <v>41</v>
      </c>
      <c r="BI58" s="9">
        <v>370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5"/>
      <c r="BV58" s="5"/>
    </row>
    <row r="59" spans="1:74" ht="18.75">
      <c r="A59" s="8" t="s">
        <v>42</v>
      </c>
      <c r="B59" s="9">
        <v>380</v>
      </c>
      <c r="C59" s="2">
        <f>SUM(D59:J59)+SUM(N59:U59)+SUM(Y59:AF59)+SUM(AJ59:AQ59)</f>
        <v>30584027.14</v>
      </c>
      <c r="D59" s="2">
        <f>D61+D62+D63+D67+D68+D69+D70+D71+D72+D73+D74+D75</f>
        <v>5760756</v>
      </c>
      <c r="E59" s="28">
        <f aca="true" t="shared" si="62" ref="E59:J59">E61+E62+E63+E67+E68+E69+E70+E71+E72+E73+E74+E75</f>
        <v>28194.07</v>
      </c>
      <c r="F59" s="2">
        <f t="shared" si="62"/>
        <v>483743</v>
      </c>
      <c r="G59" s="28">
        <f t="shared" si="62"/>
        <v>1743682</v>
      </c>
      <c r="H59" s="28">
        <f t="shared" si="62"/>
        <v>21932806.55</v>
      </c>
      <c r="I59" s="2">
        <f t="shared" si="62"/>
        <v>0</v>
      </c>
      <c r="J59" s="28">
        <f t="shared" si="62"/>
        <v>625845.52</v>
      </c>
      <c r="K59" s="5"/>
      <c r="L59" s="8" t="s">
        <v>42</v>
      </c>
      <c r="M59" s="9">
        <v>380</v>
      </c>
      <c r="N59" s="28">
        <f>N61+N62+N63+N67+N68+N69+N70+N71+N72+N73+N74+N75</f>
        <v>0</v>
      </c>
      <c r="O59" s="2">
        <f aca="true" t="shared" si="63" ref="O59:U59">O61+O62+O63+O67+O68+O69+O70+O71+O72+O73+O74+O75</f>
        <v>0</v>
      </c>
      <c r="P59" s="2">
        <f t="shared" si="63"/>
        <v>0</v>
      </c>
      <c r="Q59" s="2">
        <f t="shared" si="63"/>
        <v>0</v>
      </c>
      <c r="R59" s="2">
        <f t="shared" si="63"/>
        <v>0</v>
      </c>
      <c r="S59" s="2">
        <f t="shared" si="63"/>
        <v>0</v>
      </c>
      <c r="T59" s="2">
        <f t="shared" si="63"/>
        <v>0</v>
      </c>
      <c r="U59" s="2">
        <f t="shared" si="63"/>
        <v>0</v>
      </c>
      <c r="V59" s="5"/>
      <c r="W59" s="8" t="s">
        <v>42</v>
      </c>
      <c r="X59" s="9">
        <v>380</v>
      </c>
      <c r="Y59" s="2">
        <f>Y61+Y62+Y63+Y67+Y68+Y69+Y70+Y71+Y72+Y73+Y74+Y75</f>
        <v>0</v>
      </c>
      <c r="Z59" s="2">
        <f aca="true" t="shared" si="64" ref="Z59:AF59">Z61+Z62+Z63+Z67+Z68+Z69+Z70+Z71+Z72+Z73+Z74+Z75</f>
        <v>0</v>
      </c>
      <c r="AA59" s="2">
        <f t="shared" si="64"/>
        <v>0</v>
      </c>
      <c r="AB59" s="2">
        <f t="shared" si="64"/>
        <v>0</v>
      </c>
      <c r="AC59" s="2">
        <f t="shared" si="64"/>
        <v>0</v>
      </c>
      <c r="AD59" s="2">
        <f t="shared" si="64"/>
        <v>0</v>
      </c>
      <c r="AE59" s="2">
        <f t="shared" si="64"/>
        <v>0</v>
      </c>
      <c r="AF59" s="2">
        <f t="shared" si="64"/>
        <v>0</v>
      </c>
      <c r="AG59" s="5"/>
      <c r="AH59" s="8" t="s">
        <v>42</v>
      </c>
      <c r="AI59" s="9">
        <v>380</v>
      </c>
      <c r="AJ59" s="2">
        <f>AJ61+AJ62+AJ63+AJ67+AJ68+AJ69+AJ70+AJ71+AJ72+AJ73+AJ74+AJ75</f>
        <v>9000</v>
      </c>
      <c r="AK59" s="2">
        <f aca="true" t="shared" si="65" ref="AK59:AR59">AK61+AK62+AK63+AK67+AK68+AK69+AK70+AK71+AK72+AK73+AK74+AK75</f>
        <v>0</v>
      </c>
      <c r="AL59" s="2">
        <f t="shared" si="65"/>
        <v>0</v>
      </c>
      <c r="AM59" s="2">
        <f t="shared" si="65"/>
        <v>0</v>
      </c>
      <c r="AN59" s="2">
        <f t="shared" si="65"/>
        <v>0</v>
      </c>
      <c r="AO59" s="2">
        <f t="shared" si="65"/>
        <v>0</v>
      </c>
      <c r="AP59" s="2">
        <f t="shared" si="65"/>
        <v>0</v>
      </c>
      <c r="AQ59" s="2">
        <f t="shared" si="65"/>
        <v>0</v>
      </c>
      <c r="AR59" s="2">
        <f t="shared" si="65"/>
        <v>0</v>
      </c>
      <c r="AS59" s="5"/>
      <c r="AT59" s="8" t="s">
        <v>42</v>
      </c>
      <c r="AU59" s="9">
        <v>380</v>
      </c>
      <c r="AV59" s="2">
        <f>AV61+AV62+AV63+AV67+AV68+AV69+AV70+AV71+AV72+AV73+AV74+AV75</f>
        <v>0</v>
      </c>
      <c r="AW59" s="2">
        <f aca="true" t="shared" si="66" ref="AW59:BE59">AW61+AW62+AW63+AW67+AW68+AW69+AW70+AW71+AW72+AW73+AW74+AW75</f>
        <v>0</v>
      </c>
      <c r="AX59" s="2">
        <f t="shared" si="66"/>
        <v>0</v>
      </c>
      <c r="AY59" s="2">
        <f t="shared" si="66"/>
        <v>0</v>
      </c>
      <c r="AZ59" s="2">
        <f t="shared" si="66"/>
        <v>0</v>
      </c>
      <c r="BA59" s="2">
        <f t="shared" si="66"/>
        <v>0</v>
      </c>
      <c r="BB59" s="2">
        <f t="shared" si="66"/>
        <v>0</v>
      </c>
      <c r="BC59" s="2">
        <f t="shared" si="66"/>
        <v>0</v>
      </c>
      <c r="BD59" s="2">
        <f t="shared" si="66"/>
        <v>0</v>
      </c>
      <c r="BE59" s="2">
        <f t="shared" si="66"/>
        <v>0</v>
      </c>
      <c r="BF59" s="2">
        <f>BF61+BF62+BF63+BF67+BF68+BF69+BF70+BF71+BF72+BF73+BF74+BF75</f>
        <v>0</v>
      </c>
      <c r="BG59" s="5"/>
      <c r="BH59" s="8" t="s">
        <v>42</v>
      </c>
      <c r="BI59" s="9">
        <v>380</v>
      </c>
      <c r="BJ59" s="2">
        <f>BJ61+BJ62+BJ63+BJ67+BJ68+BJ69+BJ70+BJ71+BJ72+BJ73+BJ74+BJ75</f>
        <v>0</v>
      </c>
      <c r="BK59" s="2">
        <f aca="true" t="shared" si="67" ref="BK59:BS59">BK61+BK62+BK63+BK67+BK68+BK69+BK70+BK71+BK72+BK73+BK74+BK75</f>
        <v>0</v>
      </c>
      <c r="BL59" s="2">
        <f t="shared" si="67"/>
        <v>0</v>
      </c>
      <c r="BM59" s="2">
        <f t="shared" si="67"/>
        <v>0</v>
      </c>
      <c r="BN59" s="2">
        <f t="shared" si="67"/>
        <v>0</v>
      </c>
      <c r="BO59" s="2">
        <f t="shared" si="67"/>
        <v>0</v>
      </c>
      <c r="BP59" s="2">
        <f t="shared" si="67"/>
        <v>0</v>
      </c>
      <c r="BQ59" s="2">
        <f t="shared" si="67"/>
        <v>0</v>
      </c>
      <c r="BR59" s="2">
        <f t="shared" si="67"/>
        <v>0</v>
      </c>
      <c r="BS59" s="2">
        <f t="shared" si="67"/>
        <v>0</v>
      </c>
      <c r="BT59" s="2">
        <f>BT61+BT62+BT63+BT67+BT68+BT69+BT70+BT71+BT72+BT73+BT74+BT75</f>
        <v>0</v>
      </c>
      <c r="BU59" s="5"/>
      <c r="BV59" s="5"/>
    </row>
    <row r="60" spans="1:74" ht="11.25" customHeight="1">
      <c r="A60" s="10" t="s">
        <v>5</v>
      </c>
      <c r="B60" s="9"/>
      <c r="C60" s="2"/>
      <c r="D60" s="2"/>
      <c r="E60" s="28"/>
      <c r="F60" s="2"/>
      <c r="G60" s="28"/>
      <c r="H60" s="28"/>
      <c r="I60" s="2"/>
      <c r="J60" s="28"/>
      <c r="K60" s="5"/>
      <c r="L60" s="10" t="s">
        <v>5</v>
      </c>
      <c r="M60" s="9"/>
      <c r="N60" s="28"/>
      <c r="O60" s="2"/>
      <c r="P60" s="2"/>
      <c r="Q60" s="2"/>
      <c r="R60" s="2"/>
      <c r="S60" s="2"/>
      <c r="T60" s="2"/>
      <c r="U60" s="2"/>
      <c r="V60" s="5"/>
      <c r="W60" s="10" t="s">
        <v>5</v>
      </c>
      <c r="X60" s="9"/>
      <c r="Y60" s="2"/>
      <c r="Z60" s="2"/>
      <c r="AA60" s="2"/>
      <c r="AB60" s="2"/>
      <c r="AC60" s="2"/>
      <c r="AD60" s="2"/>
      <c r="AE60" s="2"/>
      <c r="AF60" s="2"/>
      <c r="AG60" s="5"/>
      <c r="AH60" s="10" t="s">
        <v>5</v>
      </c>
      <c r="AI60" s="9"/>
      <c r="AJ60" s="2"/>
      <c r="AK60" s="2"/>
      <c r="AL60" s="2"/>
      <c r="AM60" s="2"/>
      <c r="AN60" s="2"/>
      <c r="AO60" s="2"/>
      <c r="AP60" s="2"/>
      <c r="AQ60" s="2"/>
      <c r="AR60" s="2"/>
      <c r="AS60" s="5"/>
      <c r="AT60" s="10" t="s">
        <v>5</v>
      </c>
      <c r="AU60" s="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5"/>
      <c r="BH60" s="10" t="s">
        <v>5</v>
      </c>
      <c r="BI60" s="9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5"/>
      <c r="BV60" s="5"/>
    </row>
    <row r="61" spans="1:74" ht="18.75">
      <c r="A61" s="8" t="s">
        <v>43</v>
      </c>
      <c r="B61" s="9">
        <v>390</v>
      </c>
      <c r="C61" s="2">
        <f>SUM(D61:J61)+SUM(N61:U61)+SUM(Y61:AF61)+SUM(AJ61:AQ61)</f>
        <v>3479</v>
      </c>
      <c r="D61" s="2"/>
      <c r="E61" s="28"/>
      <c r="F61" s="2">
        <v>341</v>
      </c>
      <c r="G61" s="28"/>
      <c r="H61" s="28"/>
      <c r="I61" s="2"/>
      <c r="J61" s="28">
        <v>3138</v>
      </c>
      <c r="K61" s="5"/>
      <c r="L61" s="8" t="s">
        <v>43</v>
      </c>
      <c r="M61" s="9">
        <v>390</v>
      </c>
      <c r="N61" s="28"/>
      <c r="O61" s="2"/>
      <c r="P61" s="2"/>
      <c r="Q61" s="2"/>
      <c r="R61" s="2"/>
      <c r="S61" s="2"/>
      <c r="T61" s="2"/>
      <c r="U61" s="2"/>
      <c r="V61" s="5"/>
      <c r="W61" s="8" t="s">
        <v>43</v>
      </c>
      <c r="X61" s="9">
        <v>390</v>
      </c>
      <c r="Y61" s="2"/>
      <c r="Z61" s="2"/>
      <c r="AA61" s="2"/>
      <c r="AB61" s="2"/>
      <c r="AC61" s="2"/>
      <c r="AD61" s="2"/>
      <c r="AE61" s="2"/>
      <c r="AF61" s="2"/>
      <c r="AG61" s="5"/>
      <c r="AH61" s="8" t="s">
        <v>43</v>
      </c>
      <c r="AI61" s="9">
        <v>390</v>
      </c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8" t="s">
        <v>43</v>
      </c>
      <c r="AU61" s="9">
        <v>390</v>
      </c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5"/>
      <c r="BH61" s="8" t="s">
        <v>43</v>
      </c>
      <c r="BI61" s="9">
        <v>390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5"/>
      <c r="BV61" s="5"/>
    </row>
    <row r="62" spans="1:74" ht="18.75">
      <c r="A62" s="8" t="s">
        <v>44</v>
      </c>
      <c r="B62" s="9">
        <v>400</v>
      </c>
      <c r="C62" s="2">
        <f>SUM(D62:J62)+SUM(N62:U62)+SUM(Y62:AF62)+SUM(AJ62:AQ62)</f>
        <v>0</v>
      </c>
      <c r="D62" s="2"/>
      <c r="E62" s="28"/>
      <c r="F62" s="2"/>
      <c r="G62" s="28"/>
      <c r="H62" s="28"/>
      <c r="I62" s="2"/>
      <c r="J62" s="28"/>
      <c r="K62" s="5"/>
      <c r="L62" s="8" t="s">
        <v>44</v>
      </c>
      <c r="M62" s="9">
        <v>400</v>
      </c>
      <c r="N62" s="28"/>
      <c r="O62" s="2"/>
      <c r="P62" s="2"/>
      <c r="Q62" s="2"/>
      <c r="R62" s="2"/>
      <c r="S62" s="2"/>
      <c r="T62" s="2"/>
      <c r="U62" s="2"/>
      <c r="V62" s="5"/>
      <c r="W62" s="8" t="s">
        <v>44</v>
      </c>
      <c r="X62" s="9">
        <v>400</v>
      </c>
      <c r="Y62" s="2"/>
      <c r="Z62" s="2"/>
      <c r="AA62" s="2"/>
      <c r="AB62" s="2"/>
      <c r="AC62" s="2"/>
      <c r="AD62" s="2"/>
      <c r="AE62" s="2"/>
      <c r="AF62" s="2"/>
      <c r="AG62" s="5"/>
      <c r="AH62" s="8" t="s">
        <v>44</v>
      </c>
      <c r="AI62" s="9">
        <v>400</v>
      </c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8" t="s">
        <v>44</v>
      </c>
      <c r="AU62" s="9">
        <v>400</v>
      </c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5"/>
      <c r="BH62" s="8" t="s">
        <v>44</v>
      </c>
      <c r="BI62" s="9">
        <v>400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5"/>
      <c r="BV62" s="5"/>
    </row>
    <row r="63" spans="1:74" ht="16.5" customHeight="1">
      <c r="A63" s="8" t="s">
        <v>45</v>
      </c>
      <c r="B63" s="9">
        <v>410</v>
      </c>
      <c r="C63" s="2">
        <f>SUM(D63:J63)+SUM(N63:U63)+SUM(Y63:AF63)+SUM(AJ63:AQ63)</f>
        <v>9195691.03</v>
      </c>
      <c r="D63" s="2">
        <f aca="true" t="shared" si="68" ref="D63:J63">D65+D66</f>
        <v>2503689</v>
      </c>
      <c r="E63" s="28">
        <f t="shared" si="68"/>
        <v>4003.96</v>
      </c>
      <c r="F63" s="2">
        <f t="shared" si="68"/>
        <v>349102</v>
      </c>
      <c r="G63" s="28">
        <f t="shared" si="68"/>
        <v>286532</v>
      </c>
      <c r="H63" s="28">
        <f t="shared" si="68"/>
        <v>5882856.55</v>
      </c>
      <c r="I63" s="2">
        <f t="shared" si="68"/>
        <v>0</v>
      </c>
      <c r="J63" s="28">
        <f t="shared" si="68"/>
        <v>160507.52</v>
      </c>
      <c r="K63" s="5"/>
      <c r="L63" s="8" t="s">
        <v>45</v>
      </c>
      <c r="M63" s="9">
        <v>410</v>
      </c>
      <c r="N63" s="28">
        <f aca="true" t="shared" si="69" ref="N63:U63">N65+N66</f>
        <v>0</v>
      </c>
      <c r="O63" s="2">
        <f t="shared" si="69"/>
        <v>0</v>
      </c>
      <c r="P63" s="2">
        <f t="shared" si="69"/>
        <v>0</v>
      </c>
      <c r="Q63" s="2">
        <f t="shared" si="69"/>
        <v>0</v>
      </c>
      <c r="R63" s="2">
        <f t="shared" si="69"/>
        <v>0</v>
      </c>
      <c r="S63" s="2">
        <f t="shared" si="69"/>
        <v>0</v>
      </c>
      <c r="T63" s="2">
        <f t="shared" si="69"/>
        <v>0</v>
      </c>
      <c r="U63" s="2">
        <f t="shared" si="69"/>
        <v>0</v>
      </c>
      <c r="V63" s="5"/>
      <c r="W63" s="8" t="s">
        <v>45</v>
      </c>
      <c r="X63" s="9">
        <v>410</v>
      </c>
      <c r="Y63" s="2">
        <f aca="true" t="shared" si="70" ref="Y63:AF63">Y65+Y66</f>
        <v>0</v>
      </c>
      <c r="Z63" s="2">
        <f t="shared" si="70"/>
        <v>0</v>
      </c>
      <c r="AA63" s="2">
        <f t="shared" si="70"/>
        <v>0</v>
      </c>
      <c r="AB63" s="2">
        <f t="shared" si="70"/>
        <v>0</v>
      </c>
      <c r="AC63" s="2">
        <f t="shared" si="70"/>
        <v>0</v>
      </c>
      <c r="AD63" s="2">
        <f t="shared" si="70"/>
        <v>0</v>
      </c>
      <c r="AE63" s="2">
        <f t="shared" si="70"/>
        <v>0</v>
      </c>
      <c r="AF63" s="2">
        <f t="shared" si="70"/>
        <v>0</v>
      </c>
      <c r="AG63" s="5"/>
      <c r="AH63" s="8" t="s">
        <v>45</v>
      </c>
      <c r="AI63" s="9">
        <v>410</v>
      </c>
      <c r="AJ63" s="2">
        <f aca="true" t="shared" si="71" ref="AJ63:AR63">AJ65+AJ66</f>
        <v>9000</v>
      </c>
      <c r="AK63" s="2">
        <f t="shared" si="71"/>
        <v>0</v>
      </c>
      <c r="AL63" s="2">
        <f t="shared" si="71"/>
        <v>0</v>
      </c>
      <c r="AM63" s="2">
        <f t="shared" si="71"/>
        <v>0</v>
      </c>
      <c r="AN63" s="2">
        <f t="shared" si="71"/>
        <v>0</v>
      </c>
      <c r="AO63" s="2">
        <f t="shared" si="71"/>
        <v>0</v>
      </c>
      <c r="AP63" s="2">
        <f t="shared" si="71"/>
        <v>0</v>
      </c>
      <c r="AQ63" s="2">
        <f t="shared" si="71"/>
        <v>0</v>
      </c>
      <c r="AR63" s="2">
        <f t="shared" si="71"/>
        <v>0</v>
      </c>
      <c r="AS63" s="5"/>
      <c r="AT63" s="8" t="s">
        <v>45</v>
      </c>
      <c r="AU63" s="9">
        <v>410</v>
      </c>
      <c r="AV63" s="2">
        <f aca="true" t="shared" si="72" ref="AV63:BE63">AV65+AV66</f>
        <v>0</v>
      </c>
      <c r="AW63" s="2">
        <f t="shared" si="72"/>
        <v>0</v>
      </c>
      <c r="AX63" s="2">
        <f t="shared" si="72"/>
        <v>0</v>
      </c>
      <c r="AY63" s="2">
        <f t="shared" si="72"/>
        <v>0</v>
      </c>
      <c r="AZ63" s="2">
        <f t="shared" si="72"/>
        <v>0</v>
      </c>
      <c r="BA63" s="2">
        <f t="shared" si="72"/>
        <v>0</v>
      </c>
      <c r="BB63" s="2">
        <f t="shared" si="72"/>
        <v>0</v>
      </c>
      <c r="BC63" s="2">
        <f t="shared" si="72"/>
        <v>0</v>
      </c>
      <c r="BD63" s="2">
        <f t="shared" si="72"/>
        <v>0</v>
      </c>
      <c r="BE63" s="2">
        <f t="shared" si="72"/>
        <v>0</v>
      </c>
      <c r="BF63" s="2">
        <f>BF65+BF66</f>
        <v>0</v>
      </c>
      <c r="BG63" s="5"/>
      <c r="BH63" s="8" t="s">
        <v>45</v>
      </c>
      <c r="BI63" s="9">
        <v>410</v>
      </c>
      <c r="BJ63" s="2">
        <f aca="true" t="shared" si="73" ref="BJ63:BS63">BJ65+BJ66</f>
        <v>0</v>
      </c>
      <c r="BK63" s="2">
        <f t="shared" si="73"/>
        <v>0</v>
      </c>
      <c r="BL63" s="2">
        <f t="shared" si="73"/>
        <v>0</v>
      </c>
      <c r="BM63" s="2">
        <f t="shared" si="73"/>
        <v>0</v>
      </c>
      <c r="BN63" s="2">
        <f t="shared" si="73"/>
        <v>0</v>
      </c>
      <c r="BO63" s="2">
        <f t="shared" si="73"/>
        <v>0</v>
      </c>
      <c r="BP63" s="2">
        <f t="shared" si="73"/>
        <v>0</v>
      </c>
      <c r="BQ63" s="2">
        <f t="shared" si="73"/>
        <v>0</v>
      </c>
      <c r="BR63" s="2">
        <f t="shared" si="73"/>
        <v>0</v>
      </c>
      <c r="BS63" s="2">
        <f t="shared" si="73"/>
        <v>0</v>
      </c>
      <c r="BT63" s="2">
        <f>BT65+BT66</f>
        <v>0</v>
      </c>
      <c r="BU63" s="5"/>
      <c r="BV63" s="5"/>
    </row>
    <row r="64" spans="1:74" ht="11.25" customHeight="1">
      <c r="A64" s="10" t="s">
        <v>9</v>
      </c>
      <c r="B64" s="9"/>
      <c r="C64" s="2"/>
      <c r="D64" s="2"/>
      <c r="E64" s="28"/>
      <c r="F64" s="2"/>
      <c r="G64" s="28"/>
      <c r="H64" s="28"/>
      <c r="I64" s="2"/>
      <c r="J64" s="28"/>
      <c r="K64" s="5"/>
      <c r="L64" s="10" t="s">
        <v>9</v>
      </c>
      <c r="M64" s="9"/>
      <c r="N64" s="28"/>
      <c r="O64" s="2"/>
      <c r="P64" s="2"/>
      <c r="Q64" s="2"/>
      <c r="R64" s="2"/>
      <c r="S64" s="2"/>
      <c r="T64" s="2"/>
      <c r="U64" s="2"/>
      <c r="V64" s="5"/>
      <c r="W64" s="10" t="s">
        <v>9</v>
      </c>
      <c r="X64" s="9"/>
      <c r="Y64" s="2"/>
      <c r="Z64" s="2"/>
      <c r="AA64" s="2"/>
      <c r="AB64" s="2"/>
      <c r="AC64" s="2"/>
      <c r="AD64" s="2"/>
      <c r="AE64" s="2"/>
      <c r="AF64" s="2"/>
      <c r="AG64" s="5"/>
      <c r="AH64" s="10" t="s">
        <v>9</v>
      </c>
      <c r="AI64" s="9"/>
      <c r="AJ64" s="2"/>
      <c r="AK64" s="2"/>
      <c r="AL64" s="2"/>
      <c r="AM64" s="2"/>
      <c r="AN64" s="2"/>
      <c r="AO64" s="2"/>
      <c r="AP64" s="2"/>
      <c r="AQ64" s="2"/>
      <c r="AR64" s="2"/>
      <c r="AS64" s="5"/>
      <c r="AT64" s="10" t="s">
        <v>9</v>
      </c>
      <c r="AU64" s="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5"/>
      <c r="BH64" s="10" t="s">
        <v>9</v>
      </c>
      <c r="BI64" s="9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5"/>
      <c r="BV64" s="5"/>
    </row>
    <row r="65" spans="1:74" ht="18.75">
      <c r="A65" s="8" t="s">
        <v>46</v>
      </c>
      <c r="B65" s="9">
        <v>420</v>
      </c>
      <c r="C65" s="2">
        <f aca="true" t="shared" si="74" ref="C65:C77">SUM(D65:J65)+SUM(N65:U65)+SUM(Y65:AF65)+SUM(AJ65:AQ65)</f>
        <v>9195691.03</v>
      </c>
      <c r="D65" s="2">
        <v>2503689</v>
      </c>
      <c r="E65" s="28">
        <v>4003.96</v>
      </c>
      <c r="F65" s="2">
        <v>349102</v>
      </c>
      <c r="G65" s="28">
        <v>286532</v>
      </c>
      <c r="H65" s="28">
        <v>5882856.55</v>
      </c>
      <c r="I65" s="2"/>
      <c r="J65" s="28">
        <v>160507.52</v>
      </c>
      <c r="K65" s="5"/>
      <c r="L65" s="8" t="s">
        <v>46</v>
      </c>
      <c r="M65" s="9">
        <v>420</v>
      </c>
      <c r="N65" s="28"/>
      <c r="O65" s="2"/>
      <c r="P65" s="2"/>
      <c r="Q65" s="2"/>
      <c r="R65" s="2"/>
      <c r="S65" s="2"/>
      <c r="T65" s="2"/>
      <c r="U65" s="2"/>
      <c r="V65" s="5"/>
      <c r="W65" s="8" t="s">
        <v>46</v>
      </c>
      <c r="X65" s="9">
        <v>420</v>
      </c>
      <c r="Y65" s="2"/>
      <c r="Z65" s="2"/>
      <c r="AA65" s="2"/>
      <c r="AB65" s="2"/>
      <c r="AC65" s="2"/>
      <c r="AD65" s="2"/>
      <c r="AE65" s="2"/>
      <c r="AF65" s="2"/>
      <c r="AG65" s="5"/>
      <c r="AH65" s="8" t="s">
        <v>46</v>
      </c>
      <c r="AI65" s="9">
        <v>420</v>
      </c>
      <c r="AJ65" s="2">
        <v>9000</v>
      </c>
      <c r="AK65" s="2"/>
      <c r="AL65" s="2"/>
      <c r="AM65" s="2"/>
      <c r="AN65" s="2"/>
      <c r="AO65" s="2"/>
      <c r="AP65" s="2"/>
      <c r="AQ65" s="2"/>
      <c r="AR65" s="2"/>
      <c r="AS65" s="5"/>
      <c r="AT65" s="8" t="s">
        <v>46</v>
      </c>
      <c r="AU65" s="9">
        <v>420</v>
      </c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5"/>
      <c r="BH65" s="8" t="s">
        <v>46</v>
      </c>
      <c r="BI65" s="9">
        <v>420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5"/>
      <c r="BV65" s="5"/>
    </row>
    <row r="66" spans="1:74" ht="18.75">
      <c r="A66" s="8" t="s">
        <v>47</v>
      </c>
      <c r="B66" s="9">
        <v>430</v>
      </c>
      <c r="C66" s="2">
        <f t="shared" si="74"/>
        <v>0</v>
      </c>
      <c r="D66" s="2"/>
      <c r="E66" s="28"/>
      <c r="F66" s="2"/>
      <c r="G66" s="28"/>
      <c r="H66" s="28"/>
      <c r="I66" s="2"/>
      <c r="J66" s="28"/>
      <c r="K66" s="5"/>
      <c r="L66" s="8" t="s">
        <v>47</v>
      </c>
      <c r="M66" s="9">
        <v>430</v>
      </c>
      <c r="N66" s="28"/>
      <c r="O66" s="2"/>
      <c r="P66" s="2"/>
      <c r="Q66" s="2"/>
      <c r="R66" s="2"/>
      <c r="S66" s="2"/>
      <c r="T66" s="2"/>
      <c r="U66" s="2"/>
      <c r="V66" s="5"/>
      <c r="W66" s="8" t="s">
        <v>47</v>
      </c>
      <c r="X66" s="9">
        <v>430</v>
      </c>
      <c r="Y66" s="2"/>
      <c r="Z66" s="2"/>
      <c r="AA66" s="2"/>
      <c r="AB66" s="2"/>
      <c r="AC66" s="2"/>
      <c r="AD66" s="2"/>
      <c r="AE66" s="2"/>
      <c r="AF66" s="2"/>
      <c r="AG66" s="5"/>
      <c r="AH66" s="8" t="s">
        <v>47</v>
      </c>
      <c r="AI66" s="9">
        <v>430</v>
      </c>
      <c r="AJ66" s="2"/>
      <c r="AK66" s="2"/>
      <c r="AL66" s="2"/>
      <c r="AM66" s="2"/>
      <c r="AN66" s="2"/>
      <c r="AO66" s="2"/>
      <c r="AP66" s="2"/>
      <c r="AQ66" s="2"/>
      <c r="AR66" s="2"/>
      <c r="AS66" s="5"/>
      <c r="AT66" s="8" t="s">
        <v>47</v>
      </c>
      <c r="AU66" s="9">
        <v>430</v>
      </c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5"/>
      <c r="BH66" s="8" t="s">
        <v>47</v>
      </c>
      <c r="BI66" s="9">
        <v>430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5"/>
      <c r="BV66" s="5"/>
    </row>
    <row r="67" spans="1:74" ht="18.75">
      <c r="A67" s="8" t="s">
        <v>98</v>
      </c>
      <c r="B67" s="9">
        <v>440</v>
      </c>
      <c r="C67" s="2">
        <f t="shared" si="74"/>
        <v>4611367</v>
      </c>
      <c r="D67" s="2">
        <v>1086367</v>
      </c>
      <c r="E67" s="28"/>
      <c r="F67" s="2"/>
      <c r="G67" s="28">
        <v>1070000</v>
      </c>
      <c r="H67" s="28">
        <v>2000000</v>
      </c>
      <c r="I67" s="2"/>
      <c r="J67" s="28">
        <v>455000</v>
      </c>
      <c r="K67" s="5"/>
      <c r="L67" s="8" t="s">
        <v>98</v>
      </c>
      <c r="M67" s="9">
        <v>440</v>
      </c>
      <c r="N67" s="28"/>
      <c r="O67" s="2"/>
      <c r="P67" s="2"/>
      <c r="Q67" s="2"/>
      <c r="R67" s="2"/>
      <c r="S67" s="2"/>
      <c r="T67" s="2"/>
      <c r="U67" s="2"/>
      <c r="V67" s="5"/>
      <c r="W67" s="8" t="s">
        <v>98</v>
      </c>
      <c r="X67" s="9">
        <v>440</v>
      </c>
      <c r="Y67" s="2"/>
      <c r="Z67" s="2"/>
      <c r="AA67" s="2"/>
      <c r="AB67" s="2"/>
      <c r="AC67" s="2"/>
      <c r="AD67" s="2"/>
      <c r="AE67" s="2"/>
      <c r="AF67" s="2"/>
      <c r="AG67" s="5"/>
      <c r="AH67" s="8" t="s">
        <v>98</v>
      </c>
      <c r="AI67" s="9">
        <v>440</v>
      </c>
      <c r="AJ67" s="2"/>
      <c r="AK67" s="2"/>
      <c r="AL67" s="2"/>
      <c r="AM67" s="2"/>
      <c r="AN67" s="2"/>
      <c r="AO67" s="2"/>
      <c r="AP67" s="2"/>
      <c r="AQ67" s="2"/>
      <c r="AR67" s="2"/>
      <c r="AS67" s="5"/>
      <c r="AT67" s="8" t="s">
        <v>98</v>
      </c>
      <c r="AU67" s="9">
        <v>440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5"/>
      <c r="BH67" s="8" t="s">
        <v>98</v>
      </c>
      <c r="BI67" s="9">
        <v>440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5"/>
      <c r="BV67" s="5"/>
    </row>
    <row r="68" spans="1:74" ht="18.75">
      <c r="A68" s="8" t="s">
        <v>48</v>
      </c>
      <c r="B68" s="9">
        <v>450</v>
      </c>
      <c r="C68" s="2">
        <f t="shared" si="74"/>
        <v>0</v>
      </c>
      <c r="D68" s="2"/>
      <c r="E68" s="28"/>
      <c r="F68" s="2"/>
      <c r="G68" s="28"/>
      <c r="H68" s="28"/>
      <c r="I68" s="2"/>
      <c r="J68" s="28"/>
      <c r="K68" s="5"/>
      <c r="L68" s="8" t="s">
        <v>48</v>
      </c>
      <c r="M68" s="9">
        <v>450</v>
      </c>
      <c r="N68" s="28"/>
      <c r="O68" s="2"/>
      <c r="P68" s="2"/>
      <c r="Q68" s="2"/>
      <c r="R68" s="2"/>
      <c r="S68" s="2"/>
      <c r="T68" s="2"/>
      <c r="U68" s="2"/>
      <c r="V68" s="5"/>
      <c r="W68" s="8" t="s">
        <v>48</v>
      </c>
      <c r="X68" s="9">
        <v>450</v>
      </c>
      <c r="Y68" s="2"/>
      <c r="Z68" s="2"/>
      <c r="AA68" s="2"/>
      <c r="AB68" s="2"/>
      <c r="AC68" s="2"/>
      <c r="AD68" s="2"/>
      <c r="AE68" s="2"/>
      <c r="AF68" s="2"/>
      <c r="AG68" s="5"/>
      <c r="AH68" s="8" t="s">
        <v>48</v>
      </c>
      <c r="AI68" s="9">
        <v>450</v>
      </c>
      <c r="AJ68" s="2"/>
      <c r="AK68" s="2"/>
      <c r="AL68" s="2"/>
      <c r="AM68" s="2"/>
      <c r="AN68" s="2"/>
      <c r="AO68" s="2"/>
      <c r="AP68" s="2"/>
      <c r="AQ68" s="2"/>
      <c r="AR68" s="2"/>
      <c r="AS68" s="5"/>
      <c r="AT68" s="8" t="s">
        <v>48</v>
      </c>
      <c r="AU68" s="9">
        <v>450</v>
      </c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5"/>
      <c r="BH68" s="8" t="s">
        <v>48</v>
      </c>
      <c r="BI68" s="9">
        <v>450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5"/>
      <c r="BV68" s="5"/>
    </row>
    <row r="69" spans="1:74" ht="18.75">
      <c r="A69" s="11" t="s">
        <v>49</v>
      </c>
      <c r="B69" s="12">
        <v>460</v>
      </c>
      <c r="C69" s="2">
        <f t="shared" si="74"/>
        <v>12406250</v>
      </c>
      <c r="D69" s="2"/>
      <c r="E69" s="28"/>
      <c r="F69" s="2">
        <v>134300</v>
      </c>
      <c r="G69" s="28">
        <v>22900</v>
      </c>
      <c r="H69" s="28">
        <v>12249050</v>
      </c>
      <c r="I69" s="2"/>
      <c r="J69" s="28"/>
      <c r="K69" s="5"/>
      <c r="L69" s="11" t="s">
        <v>49</v>
      </c>
      <c r="M69" s="12">
        <v>460</v>
      </c>
      <c r="N69" s="28"/>
      <c r="O69" s="2"/>
      <c r="P69" s="2"/>
      <c r="Q69" s="2"/>
      <c r="R69" s="2"/>
      <c r="S69" s="2"/>
      <c r="T69" s="2"/>
      <c r="U69" s="2"/>
      <c r="V69" s="5"/>
      <c r="W69" s="11" t="s">
        <v>49</v>
      </c>
      <c r="X69" s="12">
        <v>460</v>
      </c>
      <c r="Y69" s="2"/>
      <c r="Z69" s="2"/>
      <c r="AA69" s="2"/>
      <c r="AB69" s="2"/>
      <c r="AC69" s="2"/>
      <c r="AD69" s="2"/>
      <c r="AE69" s="2"/>
      <c r="AF69" s="2"/>
      <c r="AG69" s="5"/>
      <c r="AH69" s="11" t="s">
        <v>49</v>
      </c>
      <c r="AI69" s="12">
        <v>460</v>
      </c>
      <c r="AJ69" s="2"/>
      <c r="AK69" s="2"/>
      <c r="AL69" s="2"/>
      <c r="AM69" s="2"/>
      <c r="AN69" s="2"/>
      <c r="AO69" s="2"/>
      <c r="AP69" s="2"/>
      <c r="AQ69" s="2"/>
      <c r="AR69" s="2"/>
      <c r="AS69" s="5"/>
      <c r="AT69" s="11" t="s">
        <v>49</v>
      </c>
      <c r="AU69" s="12">
        <v>460</v>
      </c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5"/>
      <c r="BH69" s="11" t="s">
        <v>49</v>
      </c>
      <c r="BI69" s="12">
        <v>460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5"/>
      <c r="BV69" s="5"/>
    </row>
    <row r="70" spans="1:74" ht="18.75">
      <c r="A70" s="8" t="s">
        <v>50</v>
      </c>
      <c r="B70" s="9">
        <v>470</v>
      </c>
      <c r="C70" s="2">
        <f t="shared" si="74"/>
        <v>4291884</v>
      </c>
      <c r="D70" s="2">
        <v>2101700</v>
      </c>
      <c r="E70" s="28">
        <v>17834</v>
      </c>
      <c r="F70" s="2"/>
      <c r="G70" s="28">
        <v>364250</v>
      </c>
      <c r="H70" s="28">
        <v>1800900</v>
      </c>
      <c r="I70" s="2"/>
      <c r="J70" s="28">
        <v>7200</v>
      </c>
      <c r="K70" s="5"/>
      <c r="L70" s="8" t="s">
        <v>50</v>
      </c>
      <c r="M70" s="9">
        <v>470</v>
      </c>
      <c r="N70" s="28"/>
      <c r="O70" s="2"/>
      <c r="P70" s="2"/>
      <c r="Q70" s="2"/>
      <c r="R70" s="2"/>
      <c r="S70" s="2"/>
      <c r="T70" s="2"/>
      <c r="U70" s="2">
        <v>0</v>
      </c>
      <c r="V70" s="5"/>
      <c r="W70" s="8" t="s">
        <v>50</v>
      </c>
      <c r="X70" s="9">
        <v>470</v>
      </c>
      <c r="Y70" s="2"/>
      <c r="Z70" s="2"/>
      <c r="AA70" s="2"/>
      <c r="AB70" s="2"/>
      <c r="AC70" s="2"/>
      <c r="AD70" s="2"/>
      <c r="AE70" s="2"/>
      <c r="AF70" s="2">
        <v>0</v>
      </c>
      <c r="AG70" s="5"/>
      <c r="AH70" s="8" t="s">
        <v>50</v>
      </c>
      <c r="AI70" s="9">
        <v>470</v>
      </c>
      <c r="AJ70" s="2"/>
      <c r="AK70" s="2"/>
      <c r="AL70" s="2"/>
      <c r="AM70" s="2"/>
      <c r="AN70" s="2"/>
      <c r="AO70" s="2"/>
      <c r="AP70" s="2"/>
      <c r="AQ70" s="2"/>
      <c r="AR70" s="2"/>
      <c r="AS70" s="5"/>
      <c r="AT70" s="8" t="s">
        <v>50</v>
      </c>
      <c r="AU70" s="9">
        <v>470</v>
      </c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5"/>
      <c r="BH70" s="8" t="s">
        <v>50</v>
      </c>
      <c r="BI70" s="9">
        <v>470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5"/>
      <c r="BV70" s="5"/>
    </row>
    <row r="71" spans="1:74" ht="18.75">
      <c r="A71" s="8" t="s">
        <v>51</v>
      </c>
      <c r="B71" s="9">
        <v>480</v>
      </c>
      <c r="C71" s="2">
        <f t="shared" si="74"/>
        <v>0</v>
      </c>
      <c r="D71" s="2"/>
      <c r="E71" s="28"/>
      <c r="F71" s="2"/>
      <c r="G71" s="28"/>
      <c r="H71" s="28"/>
      <c r="I71" s="2"/>
      <c r="J71" s="28"/>
      <c r="K71" s="5"/>
      <c r="L71" s="8" t="s">
        <v>51</v>
      </c>
      <c r="M71" s="9">
        <v>480</v>
      </c>
      <c r="N71" s="28"/>
      <c r="O71" s="2"/>
      <c r="P71" s="2"/>
      <c r="Q71" s="2"/>
      <c r="R71" s="2"/>
      <c r="S71" s="2"/>
      <c r="T71" s="2"/>
      <c r="U71" s="2"/>
      <c r="V71" s="5"/>
      <c r="W71" s="8" t="s">
        <v>51</v>
      </c>
      <c r="X71" s="9">
        <v>480</v>
      </c>
      <c r="Y71" s="2"/>
      <c r="Z71" s="2"/>
      <c r="AA71" s="2"/>
      <c r="AB71" s="2"/>
      <c r="AC71" s="2"/>
      <c r="AD71" s="2"/>
      <c r="AE71" s="2"/>
      <c r="AF71" s="2"/>
      <c r="AG71" s="5"/>
      <c r="AH71" s="8" t="s">
        <v>51</v>
      </c>
      <c r="AI71" s="9">
        <v>480</v>
      </c>
      <c r="AJ71" s="2"/>
      <c r="AK71" s="2"/>
      <c r="AL71" s="2"/>
      <c r="AM71" s="2"/>
      <c r="AN71" s="2"/>
      <c r="AO71" s="2"/>
      <c r="AP71" s="2"/>
      <c r="AQ71" s="2"/>
      <c r="AR71" s="2"/>
      <c r="AS71" s="5"/>
      <c r="AT71" s="8" t="s">
        <v>51</v>
      </c>
      <c r="AU71" s="9">
        <v>480</v>
      </c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5"/>
      <c r="BH71" s="8" t="s">
        <v>51</v>
      </c>
      <c r="BI71" s="9">
        <v>480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5"/>
      <c r="BV71" s="5"/>
    </row>
    <row r="72" spans="1:74" ht="18.75">
      <c r="A72" s="8" t="s">
        <v>52</v>
      </c>
      <c r="B72" s="9">
        <v>490</v>
      </c>
      <c r="C72" s="2">
        <f t="shared" si="74"/>
        <v>0</v>
      </c>
      <c r="D72" s="2"/>
      <c r="E72" s="28"/>
      <c r="F72" s="2"/>
      <c r="G72" s="28"/>
      <c r="H72" s="28"/>
      <c r="I72" s="2"/>
      <c r="J72" s="28"/>
      <c r="K72" s="5"/>
      <c r="L72" s="8" t="s">
        <v>52</v>
      </c>
      <c r="M72" s="9">
        <v>490</v>
      </c>
      <c r="N72" s="28"/>
      <c r="O72" s="2"/>
      <c r="P72" s="2"/>
      <c r="Q72" s="2"/>
      <c r="R72" s="2"/>
      <c r="S72" s="2"/>
      <c r="T72" s="2"/>
      <c r="U72" s="2"/>
      <c r="V72" s="5"/>
      <c r="W72" s="8" t="s">
        <v>52</v>
      </c>
      <c r="X72" s="9">
        <v>490</v>
      </c>
      <c r="Y72" s="2"/>
      <c r="Z72" s="2"/>
      <c r="AA72" s="2"/>
      <c r="AB72" s="2"/>
      <c r="AC72" s="2"/>
      <c r="AD72" s="2"/>
      <c r="AE72" s="2"/>
      <c r="AF72" s="2"/>
      <c r="AG72" s="5"/>
      <c r="AH72" s="8" t="s">
        <v>52</v>
      </c>
      <c r="AI72" s="9">
        <v>490</v>
      </c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8" t="s">
        <v>52</v>
      </c>
      <c r="AU72" s="9">
        <v>490</v>
      </c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5"/>
      <c r="BH72" s="8" t="s">
        <v>52</v>
      </c>
      <c r="BI72" s="9">
        <v>490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5"/>
      <c r="BV72" s="5"/>
    </row>
    <row r="73" spans="1:74" ht="18.75">
      <c r="A73" s="8" t="s">
        <v>99</v>
      </c>
      <c r="B73" s="9">
        <v>495</v>
      </c>
      <c r="C73" s="2">
        <f t="shared" si="74"/>
        <v>0</v>
      </c>
      <c r="D73" s="2"/>
      <c r="E73" s="28"/>
      <c r="F73" s="2"/>
      <c r="G73" s="28"/>
      <c r="H73" s="28"/>
      <c r="I73" s="2"/>
      <c r="J73" s="28"/>
      <c r="K73" s="5"/>
      <c r="L73" s="8" t="s">
        <v>99</v>
      </c>
      <c r="M73" s="9">
        <v>495</v>
      </c>
      <c r="N73" s="28"/>
      <c r="O73" s="2"/>
      <c r="P73" s="2"/>
      <c r="Q73" s="2"/>
      <c r="R73" s="2"/>
      <c r="S73" s="2"/>
      <c r="T73" s="2"/>
      <c r="U73" s="2"/>
      <c r="V73" s="5"/>
      <c r="W73" s="8" t="s">
        <v>99</v>
      </c>
      <c r="X73" s="9">
        <v>495</v>
      </c>
      <c r="Y73" s="2"/>
      <c r="Z73" s="2"/>
      <c r="AA73" s="2"/>
      <c r="AB73" s="2"/>
      <c r="AC73" s="2"/>
      <c r="AD73" s="2"/>
      <c r="AE73" s="2"/>
      <c r="AF73" s="2"/>
      <c r="AG73" s="5"/>
      <c r="AH73" s="8" t="s">
        <v>99</v>
      </c>
      <c r="AI73" s="9">
        <v>495</v>
      </c>
      <c r="AJ73" s="2"/>
      <c r="AK73" s="2"/>
      <c r="AL73" s="2"/>
      <c r="AM73" s="2"/>
      <c r="AN73" s="2"/>
      <c r="AO73" s="2"/>
      <c r="AP73" s="2"/>
      <c r="AQ73" s="2"/>
      <c r="AR73" s="2"/>
      <c r="AS73" s="5"/>
      <c r="AT73" s="8" t="s">
        <v>99</v>
      </c>
      <c r="AU73" s="9">
        <v>495</v>
      </c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5"/>
      <c r="BH73" s="8" t="s">
        <v>99</v>
      </c>
      <c r="BI73" s="9">
        <v>495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5"/>
      <c r="BV73" s="5"/>
    </row>
    <row r="74" spans="1:74" ht="18.75">
      <c r="A74" s="8" t="s">
        <v>100</v>
      </c>
      <c r="B74" s="9">
        <v>500</v>
      </c>
      <c r="C74" s="2">
        <f t="shared" si="74"/>
        <v>6356.11</v>
      </c>
      <c r="D74" s="2"/>
      <c r="E74" s="28">
        <v>6356.11</v>
      </c>
      <c r="F74" s="2"/>
      <c r="G74" s="28"/>
      <c r="H74" s="28"/>
      <c r="I74" s="2"/>
      <c r="J74" s="28"/>
      <c r="K74" s="5"/>
      <c r="L74" s="8" t="s">
        <v>100</v>
      </c>
      <c r="M74" s="9">
        <v>500</v>
      </c>
      <c r="N74" s="28"/>
      <c r="O74" s="2"/>
      <c r="P74" s="2"/>
      <c r="Q74" s="2"/>
      <c r="R74" s="2"/>
      <c r="S74" s="2"/>
      <c r="T74" s="2"/>
      <c r="U74" s="2"/>
      <c r="V74" s="5"/>
      <c r="W74" s="8" t="s">
        <v>100</v>
      </c>
      <c r="X74" s="9">
        <v>500</v>
      </c>
      <c r="Y74" s="2"/>
      <c r="Z74" s="2"/>
      <c r="AA74" s="2"/>
      <c r="AB74" s="2"/>
      <c r="AC74" s="2"/>
      <c r="AD74" s="2"/>
      <c r="AE74" s="2"/>
      <c r="AF74" s="2"/>
      <c r="AG74" s="5"/>
      <c r="AH74" s="8" t="s">
        <v>100</v>
      </c>
      <c r="AI74" s="9">
        <v>500</v>
      </c>
      <c r="AJ74" s="2"/>
      <c r="AK74" s="2"/>
      <c r="AL74" s="2"/>
      <c r="AM74" s="2"/>
      <c r="AN74" s="2"/>
      <c r="AO74" s="2"/>
      <c r="AP74" s="2"/>
      <c r="AQ74" s="2"/>
      <c r="AR74" s="2"/>
      <c r="AS74" s="5"/>
      <c r="AT74" s="8" t="s">
        <v>100</v>
      </c>
      <c r="AU74" s="9">
        <v>500</v>
      </c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5"/>
      <c r="BH74" s="8" t="s">
        <v>100</v>
      </c>
      <c r="BI74" s="9">
        <v>500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5"/>
      <c r="BV74" s="5"/>
    </row>
    <row r="75" spans="1:74" ht="18.75">
      <c r="A75" s="8" t="s">
        <v>101</v>
      </c>
      <c r="B75" s="9">
        <v>510</v>
      </c>
      <c r="C75" s="2">
        <f t="shared" si="74"/>
        <v>69000</v>
      </c>
      <c r="D75" s="2">
        <v>69000</v>
      </c>
      <c r="E75" s="28"/>
      <c r="F75" s="2"/>
      <c r="G75" s="28"/>
      <c r="H75" s="28"/>
      <c r="I75" s="2"/>
      <c r="J75" s="28"/>
      <c r="K75" s="5"/>
      <c r="L75" s="8" t="s">
        <v>101</v>
      </c>
      <c r="M75" s="9">
        <v>510</v>
      </c>
      <c r="N75" s="28"/>
      <c r="O75" s="2"/>
      <c r="P75" s="2"/>
      <c r="Q75" s="2"/>
      <c r="R75" s="2"/>
      <c r="S75" s="2"/>
      <c r="T75" s="2"/>
      <c r="U75" s="2"/>
      <c r="V75" s="5"/>
      <c r="W75" s="8" t="s">
        <v>101</v>
      </c>
      <c r="X75" s="9">
        <v>510</v>
      </c>
      <c r="Y75" s="2"/>
      <c r="Z75" s="2"/>
      <c r="AA75" s="2"/>
      <c r="AB75" s="2"/>
      <c r="AC75" s="2"/>
      <c r="AD75" s="2"/>
      <c r="AE75" s="2"/>
      <c r="AF75" s="2"/>
      <c r="AG75" s="5"/>
      <c r="AH75" s="8" t="s">
        <v>101</v>
      </c>
      <c r="AI75" s="9">
        <v>510</v>
      </c>
      <c r="AJ75" s="2"/>
      <c r="AK75" s="2"/>
      <c r="AL75" s="2"/>
      <c r="AM75" s="2"/>
      <c r="AN75" s="2"/>
      <c r="AO75" s="2"/>
      <c r="AP75" s="2"/>
      <c r="AQ75" s="2"/>
      <c r="AR75" s="2"/>
      <c r="AS75" s="5"/>
      <c r="AT75" s="8" t="s">
        <v>101</v>
      </c>
      <c r="AU75" s="9">
        <v>510</v>
      </c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5"/>
      <c r="BH75" s="8" t="s">
        <v>101</v>
      </c>
      <c r="BI75" s="9">
        <v>510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5"/>
      <c r="BV75" s="5"/>
    </row>
    <row r="76" spans="1:74" ht="18.75">
      <c r="A76" s="8" t="s">
        <v>102</v>
      </c>
      <c r="B76" s="9">
        <v>515</v>
      </c>
      <c r="C76" s="2">
        <f t="shared" si="74"/>
        <v>0</v>
      </c>
      <c r="D76" s="2"/>
      <c r="E76" s="28"/>
      <c r="F76" s="2"/>
      <c r="G76" s="28"/>
      <c r="H76" s="28"/>
      <c r="I76" s="2"/>
      <c r="J76" s="28"/>
      <c r="K76" s="5"/>
      <c r="L76" s="8" t="s">
        <v>102</v>
      </c>
      <c r="M76" s="9">
        <v>515</v>
      </c>
      <c r="N76" s="28"/>
      <c r="O76" s="2"/>
      <c r="P76" s="2"/>
      <c r="Q76" s="2"/>
      <c r="R76" s="2"/>
      <c r="S76" s="2"/>
      <c r="T76" s="2"/>
      <c r="U76" s="2"/>
      <c r="V76" s="5"/>
      <c r="W76" s="8" t="s">
        <v>102</v>
      </c>
      <c r="X76" s="9">
        <v>515</v>
      </c>
      <c r="Y76" s="2"/>
      <c r="Z76" s="2"/>
      <c r="AA76" s="2"/>
      <c r="AB76" s="2"/>
      <c r="AC76" s="2"/>
      <c r="AD76" s="2"/>
      <c r="AE76" s="2"/>
      <c r="AF76" s="2"/>
      <c r="AG76" s="5"/>
      <c r="AH76" s="8" t="s">
        <v>102</v>
      </c>
      <c r="AI76" s="9">
        <v>515</v>
      </c>
      <c r="AJ76" s="2"/>
      <c r="AK76" s="2"/>
      <c r="AL76" s="2"/>
      <c r="AM76" s="2"/>
      <c r="AN76" s="2"/>
      <c r="AO76" s="2"/>
      <c r="AP76" s="2"/>
      <c r="AQ76" s="2"/>
      <c r="AR76" s="2"/>
      <c r="AS76" s="5"/>
      <c r="AT76" s="8" t="s">
        <v>102</v>
      </c>
      <c r="AU76" s="9">
        <v>515</v>
      </c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5"/>
      <c r="BH76" s="8" t="s">
        <v>102</v>
      </c>
      <c r="BI76" s="9">
        <v>515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5"/>
      <c r="BV76" s="5"/>
    </row>
    <row r="77" spans="1:74" ht="16.5" customHeight="1">
      <c r="A77" s="8" t="s">
        <v>103</v>
      </c>
      <c r="B77" s="9">
        <v>520</v>
      </c>
      <c r="C77" s="2">
        <f t="shared" si="74"/>
        <v>75929267.72999999</v>
      </c>
      <c r="D77" s="2">
        <f>D7+D8+D33-D50-D51-D59-D76</f>
        <v>47793436</v>
      </c>
      <c r="E77" s="28">
        <f aca="true" t="shared" si="75" ref="E77:J77">E7+E8+E33-E50-E51-E59-E76</f>
        <v>7290.93</v>
      </c>
      <c r="F77" s="2">
        <f t="shared" si="75"/>
        <v>281101</v>
      </c>
      <c r="G77" s="2">
        <f t="shared" si="75"/>
        <v>322782.01000000024</v>
      </c>
      <c r="H77" s="28">
        <f t="shared" si="75"/>
        <v>19552416.80999999</v>
      </c>
      <c r="I77" s="2">
        <f t="shared" si="75"/>
        <v>79700</v>
      </c>
      <c r="J77" s="28">
        <f t="shared" si="75"/>
        <v>-556845.52</v>
      </c>
      <c r="K77" s="5"/>
      <c r="L77" s="8" t="s">
        <v>103</v>
      </c>
      <c r="M77" s="9">
        <v>520</v>
      </c>
      <c r="N77" s="28">
        <f>N7+N8+N33-N50-N51-N59-N76</f>
        <v>8449386.5</v>
      </c>
      <c r="O77" s="2">
        <f aca="true" t="shared" si="76" ref="O77:U77">O7+O8+O33-O50-O51-O59-O76</f>
        <v>0</v>
      </c>
      <c r="P77" s="2">
        <f t="shared" si="76"/>
        <v>0</v>
      </c>
      <c r="Q77" s="2">
        <f t="shared" si="76"/>
        <v>0</v>
      </c>
      <c r="R77" s="2">
        <f t="shared" si="76"/>
        <v>0</v>
      </c>
      <c r="S77" s="2">
        <f t="shared" si="76"/>
        <v>0</v>
      </c>
      <c r="T77" s="2">
        <f t="shared" si="76"/>
        <v>0</v>
      </c>
      <c r="U77" s="2">
        <f t="shared" si="76"/>
        <v>0</v>
      </c>
      <c r="V77" s="5"/>
      <c r="W77" s="8" t="s">
        <v>103</v>
      </c>
      <c r="X77" s="9">
        <v>520</v>
      </c>
      <c r="Y77" s="2">
        <f>Y7+Y8+Y33-Y50-Y51-Y59-Y76</f>
        <v>0</v>
      </c>
      <c r="Z77" s="2">
        <f aca="true" t="shared" si="77" ref="Z77:AF77">Z7+Z8+Z33-Z50-Z51-Z59-Z76</f>
        <v>0</v>
      </c>
      <c r="AA77" s="2">
        <f t="shared" si="77"/>
        <v>0</v>
      </c>
      <c r="AB77" s="2">
        <f t="shared" si="77"/>
        <v>0</v>
      </c>
      <c r="AC77" s="2">
        <f t="shared" si="77"/>
        <v>0</v>
      </c>
      <c r="AD77" s="2">
        <f t="shared" si="77"/>
        <v>0</v>
      </c>
      <c r="AE77" s="2">
        <f t="shared" si="77"/>
        <v>0</v>
      </c>
      <c r="AF77" s="2">
        <f t="shared" si="77"/>
        <v>0</v>
      </c>
      <c r="AG77" s="5"/>
      <c r="AH77" s="8" t="s">
        <v>103</v>
      </c>
      <c r="AI77" s="9">
        <v>520</v>
      </c>
      <c r="AJ77" s="2">
        <f>AJ7+AJ8+AJ33-AJ50-AJ51-AJ59-AJ76</f>
        <v>0</v>
      </c>
      <c r="AK77" s="2">
        <f aca="true" t="shared" si="78" ref="AK77:AR77">AK7+AK8+AK33-AK50-AK51-AK59-AK76</f>
        <v>0</v>
      </c>
      <c r="AL77" s="2">
        <f t="shared" si="78"/>
        <v>0</v>
      </c>
      <c r="AM77" s="2">
        <f t="shared" si="78"/>
        <v>0</v>
      </c>
      <c r="AN77" s="2">
        <f t="shared" si="78"/>
        <v>0</v>
      </c>
      <c r="AO77" s="2">
        <f t="shared" si="78"/>
        <v>0</v>
      </c>
      <c r="AP77" s="2">
        <f t="shared" si="78"/>
        <v>0</v>
      </c>
      <c r="AQ77" s="2">
        <f t="shared" si="78"/>
        <v>0</v>
      </c>
      <c r="AR77" s="2">
        <f t="shared" si="78"/>
        <v>0</v>
      </c>
      <c r="AS77" s="5"/>
      <c r="AT77" s="8" t="s">
        <v>103</v>
      </c>
      <c r="AU77" s="9">
        <v>520</v>
      </c>
      <c r="AV77" s="2">
        <f>AV7+AV8+AV33-AV50-AV51-AV59-AV76</f>
        <v>0</v>
      </c>
      <c r="AW77" s="2">
        <f aca="true" t="shared" si="79" ref="AW77:BE77">AW7+AW8+AW33-AW50-AW51-AW59-AW76</f>
        <v>0</v>
      </c>
      <c r="AX77" s="2">
        <f t="shared" si="79"/>
        <v>0</v>
      </c>
      <c r="AY77" s="2">
        <f t="shared" si="79"/>
        <v>0</v>
      </c>
      <c r="AZ77" s="2">
        <f t="shared" si="79"/>
        <v>0</v>
      </c>
      <c r="BA77" s="2">
        <f t="shared" si="79"/>
        <v>0</v>
      </c>
      <c r="BB77" s="2">
        <f t="shared" si="79"/>
        <v>0</v>
      </c>
      <c r="BC77" s="2">
        <f t="shared" si="79"/>
        <v>0</v>
      </c>
      <c r="BD77" s="2">
        <f t="shared" si="79"/>
        <v>0</v>
      </c>
      <c r="BE77" s="2">
        <f t="shared" si="79"/>
        <v>0</v>
      </c>
      <c r="BF77" s="2">
        <f>BF7+BF8+BF33-BF50-BF51-BF59-BF76</f>
        <v>0</v>
      </c>
      <c r="BG77" s="5"/>
      <c r="BH77" s="8" t="s">
        <v>103</v>
      </c>
      <c r="BI77" s="9">
        <v>520</v>
      </c>
      <c r="BJ77" s="2">
        <f aca="true" t="shared" si="80" ref="BJ77:BT77">BJ7+BJ8+BJ33-BJ50-BJ51-BJ59-BJ76</f>
        <v>0</v>
      </c>
      <c r="BK77" s="2">
        <f t="shared" si="80"/>
        <v>0</v>
      </c>
      <c r="BL77" s="2">
        <f t="shared" si="80"/>
        <v>0</v>
      </c>
      <c r="BM77" s="2">
        <f t="shared" si="80"/>
        <v>0</v>
      </c>
      <c r="BN77" s="2">
        <f t="shared" si="80"/>
        <v>0</v>
      </c>
      <c r="BO77" s="2">
        <f t="shared" si="80"/>
        <v>0</v>
      </c>
      <c r="BP77" s="2">
        <f t="shared" si="80"/>
        <v>0</v>
      </c>
      <c r="BQ77" s="2">
        <f t="shared" si="80"/>
        <v>0</v>
      </c>
      <c r="BR77" s="2">
        <f t="shared" si="80"/>
        <v>0</v>
      </c>
      <c r="BS77" s="2">
        <f t="shared" si="80"/>
        <v>0</v>
      </c>
      <c r="BT77" s="2">
        <f t="shared" si="80"/>
        <v>0</v>
      </c>
      <c r="BU77" s="5"/>
      <c r="BV77" s="5"/>
    </row>
    <row r="78" spans="1:74" ht="26.25" customHeight="1">
      <c r="A78" s="13"/>
      <c r="B78" s="5"/>
      <c r="C78" s="5"/>
      <c r="D78" s="5"/>
      <c r="E78" s="5"/>
      <c r="F78" s="5"/>
      <c r="G78" s="5"/>
      <c r="H78" s="5"/>
      <c r="I78" s="5"/>
      <c r="J78" s="5"/>
      <c r="K78" s="5"/>
      <c r="L78" s="13"/>
      <c r="M78" s="5"/>
      <c r="N78" s="5"/>
      <c r="O78" s="5"/>
      <c r="P78" s="5"/>
      <c r="Q78" s="5"/>
      <c r="R78" s="5"/>
      <c r="S78" s="5"/>
      <c r="T78" s="5"/>
      <c r="U78" s="5"/>
      <c r="V78" s="5"/>
      <c r="W78" s="13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3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13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ht="18.75" customHeight="1" thickBot="1">
      <c r="A79" s="43" t="s">
        <v>115</v>
      </c>
      <c r="B79" s="43"/>
      <c r="C79" s="43"/>
      <c r="D79" s="43"/>
      <c r="E79" s="42"/>
      <c r="F79" s="42"/>
      <c r="G79" s="18">
        <v>43053</v>
      </c>
      <c r="H79" s="42" t="s">
        <v>123</v>
      </c>
      <c r="I79" s="42"/>
      <c r="J79" s="19"/>
      <c r="K79" s="5"/>
      <c r="L79" s="43" t="s">
        <v>115</v>
      </c>
      <c r="M79" s="43"/>
      <c r="N79" s="43"/>
      <c r="O79" s="43"/>
      <c r="P79" s="42"/>
      <c r="Q79" s="42"/>
      <c r="R79" s="18">
        <v>43053</v>
      </c>
      <c r="S79" s="42" t="s">
        <v>123</v>
      </c>
      <c r="T79" s="42"/>
      <c r="U79" s="19"/>
      <c r="V79" s="5"/>
      <c r="W79" s="43" t="s">
        <v>115</v>
      </c>
      <c r="X79" s="43"/>
      <c r="Y79" s="43"/>
      <c r="Z79" s="43"/>
      <c r="AA79" s="42"/>
      <c r="AB79" s="42"/>
      <c r="AC79" s="18">
        <v>43053</v>
      </c>
      <c r="AD79" s="42" t="s">
        <v>123</v>
      </c>
      <c r="AE79" s="42"/>
      <c r="AF79" s="19"/>
      <c r="AG79" s="5"/>
      <c r="AH79" s="43" t="s">
        <v>115</v>
      </c>
      <c r="AI79" s="43"/>
      <c r="AJ79" s="43"/>
      <c r="AK79" s="43"/>
      <c r="AL79" s="42"/>
      <c r="AM79" s="42"/>
      <c r="AN79" s="49">
        <v>43053</v>
      </c>
      <c r="AO79" s="49"/>
      <c r="AP79" s="42" t="s">
        <v>123</v>
      </c>
      <c r="AQ79" s="42"/>
      <c r="AR79" s="19"/>
      <c r="AS79" s="5"/>
      <c r="AT79" s="43" t="s">
        <v>115</v>
      </c>
      <c r="AU79" s="43"/>
      <c r="AV79" s="43"/>
      <c r="AW79" s="43"/>
      <c r="AX79" s="42"/>
      <c r="AY79" s="42"/>
      <c r="AZ79" s="44">
        <v>43053</v>
      </c>
      <c r="BA79" s="45"/>
      <c r="BB79" s="46" t="s">
        <v>123</v>
      </c>
      <c r="BC79" s="47"/>
      <c r="BD79" s="48"/>
      <c r="BE79" s="20"/>
      <c r="BF79" s="20"/>
      <c r="BG79" s="5"/>
      <c r="BH79" s="43" t="s">
        <v>115</v>
      </c>
      <c r="BI79" s="43"/>
      <c r="BJ79" s="43"/>
      <c r="BK79" s="43"/>
      <c r="BL79" s="42"/>
      <c r="BM79" s="42"/>
      <c r="BN79" s="49">
        <v>43053</v>
      </c>
      <c r="BO79" s="49"/>
      <c r="BP79" s="42" t="s">
        <v>123</v>
      </c>
      <c r="BQ79" s="42"/>
      <c r="BR79" s="42"/>
      <c r="BS79" s="5"/>
      <c r="BT79" s="5"/>
      <c r="BU79" s="5"/>
      <c r="BV79" s="5"/>
    </row>
    <row r="80" spans="1:74" ht="13.5" customHeight="1">
      <c r="A80" s="43"/>
      <c r="B80" s="43"/>
      <c r="C80" s="43"/>
      <c r="D80" s="43"/>
      <c r="E80" s="50" t="s">
        <v>57</v>
      </c>
      <c r="F80" s="50"/>
      <c r="G80" s="21" t="s">
        <v>58</v>
      </c>
      <c r="H80" s="50" t="s">
        <v>59</v>
      </c>
      <c r="I80" s="50"/>
      <c r="J80" s="22" t="s">
        <v>62</v>
      </c>
      <c r="K80" s="5"/>
      <c r="L80" s="43"/>
      <c r="M80" s="43"/>
      <c r="N80" s="43"/>
      <c r="O80" s="43"/>
      <c r="P80" s="50" t="s">
        <v>57</v>
      </c>
      <c r="Q80" s="50"/>
      <c r="R80" s="21" t="s">
        <v>58</v>
      </c>
      <c r="S80" s="50" t="s">
        <v>59</v>
      </c>
      <c r="T80" s="50"/>
      <c r="U80" s="22" t="s">
        <v>63</v>
      </c>
      <c r="V80" s="5"/>
      <c r="W80" s="43"/>
      <c r="X80" s="43"/>
      <c r="Y80" s="43"/>
      <c r="Z80" s="43"/>
      <c r="AA80" s="50" t="s">
        <v>57</v>
      </c>
      <c r="AB80" s="50"/>
      <c r="AC80" s="21" t="s">
        <v>58</v>
      </c>
      <c r="AD80" s="50" t="s">
        <v>59</v>
      </c>
      <c r="AE80" s="50"/>
      <c r="AF80" s="22" t="s">
        <v>64</v>
      </c>
      <c r="AG80" s="5"/>
      <c r="AH80" s="43"/>
      <c r="AI80" s="43"/>
      <c r="AJ80" s="43"/>
      <c r="AK80" s="43"/>
      <c r="AL80" s="50" t="s">
        <v>57</v>
      </c>
      <c r="AM80" s="50"/>
      <c r="AN80" s="50" t="s">
        <v>58</v>
      </c>
      <c r="AO80" s="50"/>
      <c r="AP80" s="50" t="s">
        <v>59</v>
      </c>
      <c r="AQ80" s="50"/>
      <c r="AR80" s="22" t="s">
        <v>65</v>
      </c>
      <c r="AS80" s="5"/>
      <c r="AT80" s="43"/>
      <c r="AU80" s="43"/>
      <c r="AV80" s="43"/>
      <c r="AW80" s="43"/>
      <c r="AX80" s="50" t="s">
        <v>57</v>
      </c>
      <c r="AY80" s="50"/>
      <c r="AZ80" s="51" t="s">
        <v>58</v>
      </c>
      <c r="BA80" s="52"/>
      <c r="BB80" s="51" t="s">
        <v>59</v>
      </c>
      <c r="BC80" s="53"/>
      <c r="BD80" s="52"/>
      <c r="BE80" s="23"/>
      <c r="BF80" s="22" t="s">
        <v>76</v>
      </c>
      <c r="BG80" s="5"/>
      <c r="BH80" s="43"/>
      <c r="BI80" s="43"/>
      <c r="BJ80" s="43"/>
      <c r="BK80" s="43"/>
      <c r="BL80" s="50" t="s">
        <v>57</v>
      </c>
      <c r="BM80" s="50"/>
      <c r="BN80" s="50" t="s">
        <v>58</v>
      </c>
      <c r="BO80" s="50"/>
      <c r="BP80" s="50" t="s">
        <v>59</v>
      </c>
      <c r="BQ80" s="50"/>
      <c r="BR80" s="50"/>
      <c r="BS80" s="22"/>
      <c r="BT80" s="24" t="s">
        <v>86</v>
      </c>
      <c r="BU80" s="5"/>
      <c r="BV80" s="5"/>
    </row>
    <row r="81" spans="1:74" ht="12.75">
      <c r="A81" s="1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4" ht="12.75">
      <c r="A82" s="1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4" ht="12.75">
      <c r="A83" s="1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4" ht="12.75">
      <c r="A84" s="1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4" ht="12.75">
      <c r="A85" s="1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4" ht="12.75">
      <c r="A86" s="1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4" ht="12.75">
      <c r="A87" s="1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24"/>
      <c r="BR87" s="5"/>
      <c r="BS87" s="5"/>
      <c r="BT87" s="5"/>
      <c r="BU87" s="5"/>
      <c r="BV87" s="5"/>
    </row>
  </sheetData>
  <sheetProtection/>
  <mergeCells count="115">
    <mergeCell ref="I1:J1"/>
    <mergeCell ref="T1:U1"/>
    <mergeCell ref="AE1:AF1"/>
    <mergeCell ref="AQ1:AR1"/>
    <mergeCell ref="BE1:BF1"/>
    <mergeCell ref="BS1:BT1"/>
    <mergeCell ref="A2:J2"/>
    <mergeCell ref="L2:U2"/>
    <mergeCell ref="W2:AF2"/>
    <mergeCell ref="AH2:AR2"/>
    <mergeCell ref="AT2:BF2"/>
    <mergeCell ref="BH2:BT2"/>
    <mergeCell ref="D3:G3"/>
    <mergeCell ref="O3:R3"/>
    <mergeCell ref="Z3:AC3"/>
    <mergeCell ref="AK3:AO3"/>
    <mergeCell ref="AX3:BB3"/>
    <mergeCell ref="BL3:B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A79:D80"/>
    <mergeCell ref="E79:F79"/>
    <mergeCell ref="H79:I79"/>
    <mergeCell ref="L79:O80"/>
    <mergeCell ref="P79:Q79"/>
    <mergeCell ref="S79:T79"/>
    <mergeCell ref="W79:Z80"/>
    <mergeCell ref="AA79:AB79"/>
    <mergeCell ref="AD79:AE79"/>
    <mergeCell ref="AP79:AQ79"/>
    <mergeCell ref="AT79:AW80"/>
    <mergeCell ref="AX79:AY79"/>
    <mergeCell ref="AL80:AM80"/>
    <mergeCell ref="AN80:AO80"/>
    <mergeCell ref="AP80:AQ80"/>
    <mergeCell ref="AX80:AY80"/>
    <mergeCell ref="AZ79:BA79"/>
    <mergeCell ref="BB79:BD79"/>
    <mergeCell ref="BH79:BK80"/>
    <mergeCell ref="BL79:BM79"/>
    <mergeCell ref="BN79:BO79"/>
    <mergeCell ref="BP79:BR79"/>
    <mergeCell ref="AZ80:BA80"/>
    <mergeCell ref="BB80:BD80"/>
    <mergeCell ref="BL80:BM80"/>
    <mergeCell ref="BN80:BO80"/>
    <mergeCell ref="BP80:BR80"/>
    <mergeCell ref="E80:F80"/>
    <mergeCell ref="H80:I80"/>
    <mergeCell ref="P80:Q80"/>
    <mergeCell ref="S80:T80"/>
    <mergeCell ref="AA80:AB80"/>
    <mergeCell ref="AD80:AE80"/>
    <mergeCell ref="AH79:AK80"/>
    <mergeCell ref="AL79:AM79"/>
    <mergeCell ref="AN79:AO79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87"/>
  <sheetViews>
    <sheetView zoomScale="85" zoomScaleNormal="85" zoomScaleSheetLayoutView="70" workbookViewId="0" topLeftCell="A1">
      <selection activeCell="A3" sqref="A3"/>
    </sheetView>
  </sheetViews>
  <sheetFormatPr defaultColWidth="9.00390625" defaultRowHeight="12.75"/>
  <cols>
    <col min="1" max="1" width="18.375" style="1" customWidth="1"/>
    <col min="2" max="2" width="5.75390625" style="0" customWidth="1"/>
    <col min="3" max="3" width="15.00390625" style="0" customWidth="1"/>
    <col min="4" max="4" width="14.375" style="0" customWidth="1"/>
    <col min="5" max="5" width="14.25390625" style="0" customWidth="1"/>
    <col min="6" max="6" width="21.375" style="0" customWidth="1"/>
    <col min="7" max="8" width="17.125" style="0" customWidth="1"/>
    <col min="9" max="9" width="16.375" style="0" customWidth="1"/>
    <col min="10" max="10" width="17.125" style="0" customWidth="1"/>
    <col min="11" max="11" width="2.875" style="0" customWidth="1"/>
    <col min="12" max="12" width="18.375" style="0" customWidth="1"/>
    <col min="13" max="13" width="5.75390625" style="0" customWidth="1"/>
    <col min="14" max="14" width="16.375" style="0" customWidth="1"/>
    <col min="15" max="15" width="19.375" style="0" customWidth="1"/>
    <col min="16" max="16" width="19.25390625" style="0" customWidth="1"/>
    <col min="17" max="17" width="14.875" style="0" customWidth="1"/>
    <col min="18" max="18" width="21.75390625" style="0" customWidth="1"/>
    <col min="19" max="19" width="18.125" style="0" customWidth="1"/>
    <col min="20" max="20" width="16.875" style="0" customWidth="1"/>
    <col min="21" max="21" width="17.25390625" style="0" customWidth="1"/>
    <col min="22" max="22" width="2.875" style="0" customWidth="1"/>
    <col min="23" max="23" width="18.375" style="0" customWidth="1"/>
    <col min="24" max="24" width="5.75390625" style="0" customWidth="1"/>
    <col min="25" max="25" width="15.75390625" style="0" customWidth="1"/>
    <col min="26" max="26" width="19.625" style="0" customWidth="1"/>
    <col min="27" max="27" width="14.75390625" style="0" customWidth="1"/>
    <col min="28" max="28" width="19.625" style="0" customWidth="1"/>
    <col min="29" max="29" width="15.75390625" style="0" customWidth="1"/>
    <col min="30" max="30" width="20.00390625" style="0" customWidth="1"/>
    <col min="31" max="31" width="13.25390625" style="0" customWidth="1"/>
    <col min="32" max="32" width="13.375" style="0" customWidth="1"/>
    <col min="33" max="33" width="2.875" style="0" customWidth="1"/>
    <col min="34" max="34" width="18.375" style="0" customWidth="1"/>
    <col min="35" max="35" width="5.75390625" style="0" customWidth="1"/>
    <col min="36" max="36" width="16.625" style="0" customWidth="1"/>
    <col min="37" max="37" width="12.375" style="0" customWidth="1"/>
    <col min="38" max="38" width="14.875" style="0" customWidth="1"/>
    <col min="39" max="39" width="13.875" style="0" customWidth="1"/>
    <col min="40" max="40" width="16.375" style="0" customWidth="1"/>
    <col min="41" max="41" width="14.625" style="0" customWidth="1"/>
    <col min="42" max="42" width="15.625" style="0" customWidth="1"/>
    <col min="43" max="43" width="15.00390625" style="0" customWidth="1"/>
    <col min="44" max="44" width="14.25390625" style="0" customWidth="1"/>
    <col min="45" max="45" width="2.875" style="0" customWidth="1"/>
    <col min="46" max="46" width="18.375" style="0" customWidth="1"/>
    <col min="47" max="47" width="5.75390625" style="0" customWidth="1"/>
    <col min="48" max="48" width="11.75390625" style="0" customWidth="1"/>
    <col min="49" max="50" width="10.625" style="0" customWidth="1"/>
    <col min="51" max="51" width="12.00390625" style="0" customWidth="1"/>
    <col min="52" max="52" width="11.75390625" style="0" customWidth="1"/>
    <col min="53" max="53" width="12.125" style="0" customWidth="1"/>
    <col min="54" max="54" width="14.625" style="0" customWidth="1"/>
    <col min="55" max="55" width="12.625" style="0" customWidth="1"/>
    <col min="56" max="56" width="12.00390625" style="0" customWidth="1"/>
    <col min="57" max="57" width="14.625" style="0" customWidth="1"/>
    <col min="58" max="58" width="12.875" style="0" customWidth="1"/>
    <col min="59" max="59" width="3.00390625" style="0" customWidth="1"/>
    <col min="60" max="60" width="18.625" style="0" customWidth="1"/>
    <col min="61" max="61" width="5.75390625" style="0" customWidth="1"/>
    <col min="62" max="62" width="13.875" style="0" customWidth="1"/>
    <col min="63" max="63" width="9.75390625" style="0" customWidth="1"/>
    <col min="64" max="64" width="10.125" style="0" customWidth="1"/>
    <col min="65" max="65" width="18.75390625" style="0" customWidth="1"/>
    <col min="66" max="66" width="14.25390625" style="0" customWidth="1"/>
    <col min="67" max="67" width="16.25390625" style="0" customWidth="1"/>
    <col min="68" max="68" width="13.75390625" style="0" customWidth="1"/>
    <col min="69" max="69" width="18.75390625" style="0" customWidth="1"/>
    <col min="70" max="70" width="14.75390625" style="0" customWidth="1"/>
    <col min="71" max="71" width="16.00390625" style="0" customWidth="1"/>
  </cols>
  <sheetData>
    <row r="1" spans="1:73" ht="15" customHeight="1">
      <c r="A1" s="13"/>
      <c r="B1" s="5"/>
      <c r="C1" s="5"/>
      <c r="D1" s="5"/>
      <c r="E1" s="5"/>
      <c r="F1" s="5"/>
      <c r="G1" s="5"/>
      <c r="H1" s="5"/>
      <c r="I1" s="32" t="s">
        <v>55</v>
      </c>
      <c r="J1" s="32"/>
      <c r="K1" s="5"/>
      <c r="L1" s="13"/>
      <c r="M1" s="5"/>
      <c r="N1" s="5"/>
      <c r="O1" s="5"/>
      <c r="P1" s="5"/>
      <c r="Q1" s="5"/>
      <c r="R1" s="5"/>
      <c r="S1" s="5"/>
      <c r="T1" s="32" t="s">
        <v>55</v>
      </c>
      <c r="U1" s="32"/>
      <c r="V1" s="5"/>
      <c r="W1" s="13"/>
      <c r="X1" s="5"/>
      <c r="Y1" s="5"/>
      <c r="Z1" s="5"/>
      <c r="AA1" s="5"/>
      <c r="AB1" s="5"/>
      <c r="AC1" s="5"/>
      <c r="AD1" s="5"/>
      <c r="AE1" s="32" t="s">
        <v>55</v>
      </c>
      <c r="AF1" s="32"/>
      <c r="AG1" s="5"/>
      <c r="AH1" s="13"/>
      <c r="AI1" s="5"/>
      <c r="AJ1" s="5"/>
      <c r="AK1" s="5"/>
      <c r="AL1" s="5"/>
      <c r="AM1" s="5"/>
      <c r="AN1" s="5"/>
      <c r="AO1" s="5"/>
      <c r="AP1" s="5"/>
      <c r="AQ1" s="32" t="s">
        <v>55</v>
      </c>
      <c r="AR1" s="32"/>
      <c r="AS1" s="5"/>
      <c r="AT1" s="13"/>
      <c r="AU1" s="5"/>
      <c r="AV1" s="5"/>
      <c r="AW1" s="5"/>
      <c r="AX1" s="5"/>
      <c r="AY1" s="5"/>
      <c r="AZ1" s="5"/>
      <c r="BA1" s="5"/>
      <c r="BB1" s="5"/>
      <c r="BC1" s="5"/>
      <c r="BD1" s="5"/>
      <c r="BE1" s="32" t="s">
        <v>55</v>
      </c>
      <c r="BF1" s="32"/>
      <c r="BG1" s="5"/>
      <c r="BH1" s="13"/>
      <c r="BI1" s="5"/>
      <c r="BJ1" s="5"/>
      <c r="BK1" s="5"/>
      <c r="BL1" s="5"/>
      <c r="BM1" s="5"/>
      <c r="BN1" s="5"/>
      <c r="BO1" s="5"/>
      <c r="BP1" s="5"/>
      <c r="BQ1" s="5"/>
      <c r="BR1" s="32" t="s">
        <v>55</v>
      </c>
      <c r="BS1" s="32"/>
      <c r="BT1" s="5"/>
      <c r="BU1" s="5"/>
    </row>
    <row r="2" spans="1:73" ht="33.75" customHeigh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5"/>
      <c r="L2" s="30" t="s">
        <v>56</v>
      </c>
      <c r="M2" s="30"/>
      <c r="N2" s="30"/>
      <c r="O2" s="30"/>
      <c r="P2" s="30"/>
      <c r="Q2" s="30"/>
      <c r="R2" s="30"/>
      <c r="S2" s="30"/>
      <c r="T2" s="30"/>
      <c r="U2" s="30"/>
      <c r="V2" s="5"/>
      <c r="W2" s="30" t="s">
        <v>56</v>
      </c>
      <c r="X2" s="30"/>
      <c r="Y2" s="30"/>
      <c r="Z2" s="30"/>
      <c r="AA2" s="30"/>
      <c r="AB2" s="30"/>
      <c r="AC2" s="30"/>
      <c r="AD2" s="30"/>
      <c r="AE2" s="30"/>
      <c r="AF2" s="30"/>
      <c r="AG2" s="5"/>
      <c r="AH2" s="30" t="s">
        <v>56</v>
      </c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5"/>
      <c r="AT2" s="30" t="s">
        <v>56</v>
      </c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5"/>
      <c r="BH2" s="30" t="s">
        <v>56</v>
      </c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5"/>
      <c r="BU2" s="5"/>
    </row>
    <row r="3" spans="1:73" ht="25.5" customHeight="1">
      <c r="A3" s="15"/>
      <c r="B3" s="14"/>
      <c r="C3" s="14"/>
      <c r="D3" s="33" t="s">
        <v>130</v>
      </c>
      <c r="E3" s="33"/>
      <c r="F3" s="33"/>
      <c r="G3" s="33"/>
      <c r="H3" s="14"/>
      <c r="I3" s="14"/>
      <c r="J3" s="14"/>
      <c r="K3" s="5"/>
      <c r="L3" s="15"/>
      <c r="M3" s="14"/>
      <c r="N3" s="14"/>
      <c r="O3" s="33" t="s">
        <v>130</v>
      </c>
      <c r="P3" s="33"/>
      <c r="Q3" s="33"/>
      <c r="R3" s="33"/>
      <c r="S3" s="14"/>
      <c r="T3" s="14"/>
      <c r="U3" s="14"/>
      <c r="V3" s="5"/>
      <c r="W3" s="15"/>
      <c r="X3" s="14"/>
      <c r="Y3" s="14"/>
      <c r="Z3" s="33" t="s">
        <v>130</v>
      </c>
      <c r="AA3" s="33"/>
      <c r="AB3" s="33"/>
      <c r="AC3" s="33"/>
      <c r="AD3" s="14"/>
      <c r="AE3" s="14"/>
      <c r="AF3" s="14"/>
      <c r="AG3" s="5"/>
      <c r="AH3" s="15"/>
      <c r="AI3" s="14"/>
      <c r="AJ3" s="14"/>
      <c r="AK3" s="33" t="s">
        <v>130</v>
      </c>
      <c r="AL3" s="33"/>
      <c r="AM3" s="33"/>
      <c r="AN3" s="33"/>
      <c r="AO3" s="33"/>
      <c r="AP3" s="14"/>
      <c r="AQ3" s="14"/>
      <c r="AR3" s="15"/>
      <c r="AS3" s="5"/>
      <c r="AT3" s="15"/>
      <c r="AU3" s="14"/>
      <c r="AV3" s="14"/>
      <c r="AW3" s="5"/>
      <c r="AX3" s="33" t="s">
        <v>130</v>
      </c>
      <c r="AY3" s="33"/>
      <c r="AZ3" s="33"/>
      <c r="BA3" s="33"/>
      <c r="BB3" s="33"/>
      <c r="BC3" s="14"/>
      <c r="BD3" s="5"/>
      <c r="BE3" s="5"/>
      <c r="BF3" s="5"/>
      <c r="BG3" s="5"/>
      <c r="BH3" s="15"/>
      <c r="BI3" s="14"/>
      <c r="BJ3" s="14"/>
      <c r="BK3" s="5"/>
      <c r="BL3" s="34" t="s">
        <v>130</v>
      </c>
      <c r="BM3" s="34"/>
      <c r="BN3" s="34"/>
      <c r="BO3" s="34"/>
      <c r="BP3" s="34"/>
      <c r="BQ3" s="34"/>
      <c r="BR3" s="34"/>
      <c r="BS3" s="5"/>
      <c r="BT3" s="5"/>
      <c r="BU3" s="5"/>
    </row>
    <row r="4" spans="1:73" ht="41.25" customHeight="1">
      <c r="A4" s="6" t="s">
        <v>53</v>
      </c>
      <c r="B4" s="35" t="s">
        <v>1</v>
      </c>
      <c r="C4" s="36" t="s">
        <v>2</v>
      </c>
      <c r="D4" s="37" t="s">
        <v>60</v>
      </c>
      <c r="E4" s="37" t="s">
        <v>61</v>
      </c>
      <c r="F4" s="39" t="s">
        <v>67</v>
      </c>
      <c r="G4" s="39" t="s">
        <v>69</v>
      </c>
      <c r="H4" s="39" t="s">
        <v>68</v>
      </c>
      <c r="I4" s="39" t="s">
        <v>70</v>
      </c>
      <c r="J4" s="40" t="s">
        <v>125</v>
      </c>
      <c r="K4" s="5"/>
      <c r="L4" s="6" t="s">
        <v>53</v>
      </c>
      <c r="M4" s="35" t="s">
        <v>1</v>
      </c>
      <c r="N4" s="37" t="s">
        <v>131</v>
      </c>
      <c r="O4" s="37" t="s">
        <v>113</v>
      </c>
      <c r="P4" s="37" t="s">
        <v>104</v>
      </c>
      <c r="Q4" s="39" t="s">
        <v>117</v>
      </c>
      <c r="R4" s="39" t="s">
        <v>89</v>
      </c>
      <c r="S4" s="39" t="s">
        <v>90</v>
      </c>
      <c r="T4" s="39" t="s">
        <v>91</v>
      </c>
      <c r="U4" s="39" t="s">
        <v>66</v>
      </c>
      <c r="V4" s="5"/>
      <c r="W4" s="6" t="s">
        <v>53</v>
      </c>
      <c r="X4" s="35" t="s">
        <v>1</v>
      </c>
      <c r="Y4" s="39" t="s">
        <v>92</v>
      </c>
      <c r="Z4" s="39" t="s">
        <v>71</v>
      </c>
      <c r="AA4" s="37" t="s">
        <v>72</v>
      </c>
      <c r="AB4" s="39" t="s">
        <v>73</v>
      </c>
      <c r="AC4" s="39" t="s">
        <v>74</v>
      </c>
      <c r="AD4" s="39" t="s">
        <v>93</v>
      </c>
      <c r="AE4" s="39" t="s">
        <v>82</v>
      </c>
      <c r="AF4" s="39" t="s">
        <v>83</v>
      </c>
      <c r="AG4" s="5"/>
      <c r="AH4" s="6" t="s">
        <v>53</v>
      </c>
      <c r="AI4" s="35" t="s">
        <v>1</v>
      </c>
      <c r="AJ4" s="39" t="s">
        <v>75</v>
      </c>
      <c r="AK4" s="37" t="s">
        <v>84</v>
      </c>
      <c r="AL4" s="37" t="s">
        <v>126</v>
      </c>
      <c r="AM4" s="41" t="s">
        <v>77</v>
      </c>
      <c r="AN4" s="39" t="s">
        <v>124</v>
      </c>
      <c r="AO4" s="39" t="s">
        <v>78</v>
      </c>
      <c r="AP4" s="41" t="s">
        <v>118</v>
      </c>
      <c r="AQ4" s="41" t="s">
        <v>79</v>
      </c>
      <c r="AR4" s="39" t="s">
        <v>80</v>
      </c>
      <c r="AS4" s="5"/>
      <c r="AT4" s="6" t="s">
        <v>53</v>
      </c>
      <c r="AU4" s="35" t="s">
        <v>1</v>
      </c>
      <c r="AV4" s="41" t="s">
        <v>81</v>
      </c>
      <c r="AW4" s="41" t="s">
        <v>109</v>
      </c>
      <c r="AX4" s="39" t="s">
        <v>111</v>
      </c>
      <c r="AY4" s="39" t="s">
        <v>110</v>
      </c>
      <c r="AZ4" s="39" t="s">
        <v>85</v>
      </c>
      <c r="BA4" s="39" t="s">
        <v>87</v>
      </c>
      <c r="BB4" s="39" t="s">
        <v>127</v>
      </c>
      <c r="BC4" s="39" t="s">
        <v>106</v>
      </c>
      <c r="BD4" s="39" t="s">
        <v>107</v>
      </c>
      <c r="BE4" s="39" t="s">
        <v>119</v>
      </c>
      <c r="BF4" s="39" t="s">
        <v>108</v>
      </c>
      <c r="BG4" s="5"/>
      <c r="BH4" s="6" t="s">
        <v>53</v>
      </c>
      <c r="BI4" s="35" t="s">
        <v>1</v>
      </c>
      <c r="BJ4" s="39" t="s">
        <v>120</v>
      </c>
      <c r="BK4" s="39" t="s">
        <v>112</v>
      </c>
      <c r="BL4" s="39" t="s">
        <v>88</v>
      </c>
      <c r="BM4" s="39" t="s">
        <v>128</v>
      </c>
      <c r="BN4" s="39" t="s">
        <v>94</v>
      </c>
      <c r="BO4" s="39" t="s">
        <v>114</v>
      </c>
      <c r="BP4" s="39" t="s">
        <v>132</v>
      </c>
      <c r="BQ4" s="41" t="s">
        <v>133</v>
      </c>
      <c r="BR4" s="39"/>
      <c r="BS4" s="39"/>
      <c r="BT4" s="5"/>
      <c r="BU4" s="5"/>
    </row>
    <row r="5" spans="1:73" ht="37.5" customHeight="1">
      <c r="A5" s="7" t="s">
        <v>54</v>
      </c>
      <c r="B5" s="35"/>
      <c r="C5" s="36"/>
      <c r="D5" s="38"/>
      <c r="E5" s="38"/>
      <c r="F5" s="39"/>
      <c r="G5" s="39"/>
      <c r="H5" s="39"/>
      <c r="I5" s="39"/>
      <c r="J5" s="40"/>
      <c r="K5" s="5"/>
      <c r="L5" s="7" t="s">
        <v>54</v>
      </c>
      <c r="M5" s="35"/>
      <c r="N5" s="38"/>
      <c r="O5" s="38"/>
      <c r="P5" s="38"/>
      <c r="Q5" s="39"/>
      <c r="R5" s="39"/>
      <c r="S5" s="39"/>
      <c r="T5" s="39"/>
      <c r="U5" s="40"/>
      <c r="V5" s="5"/>
      <c r="W5" s="7" t="s">
        <v>54</v>
      </c>
      <c r="X5" s="35"/>
      <c r="Y5" s="39"/>
      <c r="Z5" s="39"/>
      <c r="AA5" s="38"/>
      <c r="AB5" s="39"/>
      <c r="AC5" s="39"/>
      <c r="AD5" s="39"/>
      <c r="AE5" s="39"/>
      <c r="AF5" s="39"/>
      <c r="AG5" s="5"/>
      <c r="AH5" s="7" t="s">
        <v>54</v>
      </c>
      <c r="AI5" s="35"/>
      <c r="AJ5" s="39"/>
      <c r="AK5" s="38"/>
      <c r="AL5" s="38"/>
      <c r="AM5" s="41"/>
      <c r="AN5" s="39"/>
      <c r="AO5" s="39"/>
      <c r="AP5" s="41"/>
      <c r="AQ5" s="41"/>
      <c r="AR5" s="39"/>
      <c r="AS5" s="5"/>
      <c r="AT5" s="7" t="s">
        <v>54</v>
      </c>
      <c r="AU5" s="35"/>
      <c r="AV5" s="41"/>
      <c r="AW5" s="41"/>
      <c r="AX5" s="39"/>
      <c r="AY5" s="39"/>
      <c r="AZ5" s="39"/>
      <c r="BA5" s="39"/>
      <c r="BB5" s="39"/>
      <c r="BC5" s="39"/>
      <c r="BD5" s="39"/>
      <c r="BE5" s="39"/>
      <c r="BF5" s="39"/>
      <c r="BG5" s="5"/>
      <c r="BH5" s="7" t="s">
        <v>54</v>
      </c>
      <c r="BI5" s="35"/>
      <c r="BJ5" s="39"/>
      <c r="BK5" s="39"/>
      <c r="BL5" s="39"/>
      <c r="BM5" s="39"/>
      <c r="BN5" s="39"/>
      <c r="BO5" s="39"/>
      <c r="BP5" s="39"/>
      <c r="BQ5" s="41"/>
      <c r="BR5" s="39"/>
      <c r="BS5" s="39"/>
      <c r="BT5" s="5"/>
      <c r="BU5" s="5"/>
    </row>
    <row r="6" spans="1:73" ht="11.25" customHeight="1">
      <c r="A6" s="16"/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5"/>
      <c r="L6" s="16"/>
      <c r="M6" s="3"/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4"/>
      <c r="W6" s="26"/>
      <c r="X6" s="25"/>
      <c r="Y6" s="25">
        <v>16</v>
      </c>
      <c r="Z6" s="25">
        <v>17</v>
      </c>
      <c r="AA6" s="25">
        <v>18</v>
      </c>
      <c r="AB6" s="25">
        <v>19</v>
      </c>
      <c r="AC6" s="25">
        <v>20</v>
      </c>
      <c r="AD6" s="25">
        <v>21</v>
      </c>
      <c r="AE6" s="25">
        <v>22</v>
      </c>
      <c r="AF6" s="25">
        <v>23</v>
      </c>
      <c r="AG6" s="4"/>
      <c r="AH6" s="26"/>
      <c r="AI6" s="25"/>
      <c r="AJ6" s="25">
        <v>24</v>
      </c>
      <c r="AK6" s="25">
        <v>25</v>
      </c>
      <c r="AL6" s="25">
        <v>26</v>
      </c>
      <c r="AM6" s="25">
        <v>27</v>
      </c>
      <c r="AN6" s="25">
        <v>28</v>
      </c>
      <c r="AO6" s="25">
        <v>29</v>
      </c>
      <c r="AP6" s="25">
        <v>30</v>
      </c>
      <c r="AQ6" s="25">
        <v>31</v>
      </c>
      <c r="AR6" s="25">
        <v>32</v>
      </c>
      <c r="AS6" s="4"/>
      <c r="AT6" s="26"/>
      <c r="AU6" s="25"/>
      <c r="AV6" s="25">
        <v>33</v>
      </c>
      <c r="AW6" s="25">
        <v>34</v>
      </c>
      <c r="AX6" s="25">
        <v>35</v>
      </c>
      <c r="AY6" s="25">
        <v>36</v>
      </c>
      <c r="AZ6" s="25">
        <v>37</v>
      </c>
      <c r="BA6" s="25">
        <v>38</v>
      </c>
      <c r="BB6" s="25">
        <v>39</v>
      </c>
      <c r="BC6" s="25">
        <v>40</v>
      </c>
      <c r="BD6" s="25">
        <v>41</v>
      </c>
      <c r="BE6" s="25">
        <v>42</v>
      </c>
      <c r="BF6" s="25">
        <v>43</v>
      </c>
      <c r="BG6" s="4"/>
      <c r="BH6" s="26"/>
      <c r="BI6" s="25"/>
      <c r="BJ6" s="25">
        <v>44</v>
      </c>
      <c r="BK6" s="25">
        <v>45</v>
      </c>
      <c r="BL6" s="25">
        <v>46</v>
      </c>
      <c r="BM6" s="25">
        <v>47</v>
      </c>
      <c r="BN6" s="25">
        <v>48</v>
      </c>
      <c r="BO6" s="25">
        <v>49</v>
      </c>
      <c r="BP6" s="25">
        <v>50</v>
      </c>
      <c r="BQ6" s="25">
        <v>51</v>
      </c>
      <c r="BR6" s="25"/>
      <c r="BS6" s="25"/>
      <c r="BT6" s="5"/>
      <c r="BU6" s="5"/>
    </row>
    <row r="7" spans="1:73" ht="16.5" customHeight="1">
      <c r="A7" s="8" t="s">
        <v>3</v>
      </c>
      <c r="B7" s="9">
        <v>10</v>
      </c>
      <c r="C7" s="2">
        <f>SUM(D7:J7)+SUM(N7:U7)+SUM(Y7:AF7)+SUM(AJ7:AQ7)</f>
        <v>75929267.72999999</v>
      </c>
      <c r="D7" s="2">
        <f>'3 кв 2018'!D77</f>
        <v>47793436</v>
      </c>
      <c r="E7" s="28">
        <f>'3 кв 2018'!E77</f>
        <v>7290.93</v>
      </c>
      <c r="F7" s="2">
        <f>'3 кв 2018'!F77</f>
        <v>281101</v>
      </c>
      <c r="G7" s="28">
        <f>'3 кв 2018'!G77</f>
        <v>322782.01000000024</v>
      </c>
      <c r="H7" s="28">
        <f>'3 кв 2018'!H77</f>
        <v>19552416.80999999</v>
      </c>
      <c r="I7" s="2">
        <v>79700</v>
      </c>
      <c r="J7" s="28">
        <f>'3 кв 2018'!J77</f>
        <v>-556845.52</v>
      </c>
      <c r="K7" s="5"/>
      <c r="L7" s="8" t="s">
        <v>3</v>
      </c>
      <c r="M7" s="9">
        <v>10</v>
      </c>
      <c r="N7" s="28">
        <f>'3 кв 2018'!N77</f>
        <v>8449386.5</v>
      </c>
      <c r="O7" s="2"/>
      <c r="P7" s="2"/>
      <c r="Q7" s="2"/>
      <c r="R7" s="2"/>
      <c r="S7" s="2"/>
      <c r="T7" s="2"/>
      <c r="U7" s="2"/>
      <c r="V7" s="5"/>
      <c r="W7" s="8" t="s">
        <v>3</v>
      </c>
      <c r="X7" s="9">
        <v>10</v>
      </c>
      <c r="Y7" s="2"/>
      <c r="Z7" s="2"/>
      <c r="AA7" s="2"/>
      <c r="AB7" s="2"/>
      <c r="AC7" s="2">
        <v>0</v>
      </c>
      <c r="AD7" s="2"/>
      <c r="AE7" s="2"/>
      <c r="AF7" s="2"/>
      <c r="AG7" s="5"/>
      <c r="AH7" s="8" t="s">
        <v>3</v>
      </c>
      <c r="AI7" s="9">
        <v>10</v>
      </c>
      <c r="AJ7" s="2">
        <v>0</v>
      </c>
      <c r="AK7" s="2"/>
      <c r="AL7" s="2"/>
      <c r="AM7" s="2"/>
      <c r="AN7" s="2"/>
      <c r="AO7" s="2"/>
      <c r="AP7" s="2"/>
      <c r="AQ7" s="2"/>
      <c r="AR7" s="2"/>
      <c r="AS7" s="5"/>
      <c r="AT7" s="8" t="s">
        <v>3</v>
      </c>
      <c r="AU7" s="9">
        <v>10</v>
      </c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5"/>
      <c r="BH7" s="8" t="s">
        <v>3</v>
      </c>
      <c r="BI7" s="9">
        <v>10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5"/>
      <c r="BU7" s="5"/>
    </row>
    <row r="8" spans="1:73" ht="16.5" customHeight="1">
      <c r="A8" s="8" t="s">
        <v>4</v>
      </c>
      <c r="B8" s="9">
        <v>20</v>
      </c>
      <c r="C8" s="2">
        <f>SUM(D8:J8)+SUM(N8:U8)+SUM(Y8:AF8)+SUM(AJ8:AQ8)</f>
        <v>10067054.56</v>
      </c>
      <c r="D8" s="2">
        <f aca="true" t="shared" si="0" ref="D8:J8">D10+D11+D12+D26+D27+D28+D31+D32</f>
        <v>4207702</v>
      </c>
      <c r="E8" s="28">
        <f t="shared" si="0"/>
        <v>0</v>
      </c>
      <c r="F8" s="2">
        <f t="shared" si="0"/>
        <v>432629</v>
      </c>
      <c r="G8" s="28">
        <f t="shared" si="0"/>
        <v>405472</v>
      </c>
      <c r="H8" s="28">
        <f t="shared" si="0"/>
        <v>4969251.5600000005</v>
      </c>
      <c r="I8" s="2">
        <f t="shared" si="0"/>
        <v>0</v>
      </c>
      <c r="J8" s="28">
        <f t="shared" si="0"/>
        <v>43000</v>
      </c>
      <c r="K8" s="5"/>
      <c r="L8" s="8" t="s">
        <v>4</v>
      </c>
      <c r="M8" s="9">
        <v>20</v>
      </c>
      <c r="N8" s="28">
        <f aca="true" t="shared" si="1" ref="N8:U8">N10+N11+N12+N26+N27+N28+N31+N32</f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5"/>
      <c r="W8" s="8" t="s">
        <v>4</v>
      </c>
      <c r="X8" s="9">
        <v>20</v>
      </c>
      <c r="Y8" s="2">
        <f aca="true" t="shared" si="2" ref="Y8:AF8">Y10+Y11+Y12+Y26+Y27+Y28+Y31+Y32</f>
        <v>0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2">
        <f t="shared" si="2"/>
        <v>0</v>
      </c>
      <c r="AD8" s="2">
        <f t="shared" si="2"/>
        <v>0</v>
      </c>
      <c r="AE8" s="2">
        <f t="shared" si="2"/>
        <v>0</v>
      </c>
      <c r="AF8" s="2">
        <f t="shared" si="2"/>
        <v>0</v>
      </c>
      <c r="AG8" s="5"/>
      <c r="AH8" s="8" t="s">
        <v>4</v>
      </c>
      <c r="AI8" s="9">
        <v>20</v>
      </c>
      <c r="AJ8" s="2">
        <f aca="true" t="shared" si="3" ref="AJ8:AR8">AJ10+AJ11+AJ12+AJ26+AJ27+AJ28+AJ31+AJ32</f>
        <v>9000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3"/>
        <v>0</v>
      </c>
      <c r="AO8" s="2">
        <f t="shared" si="3"/>
        <v>0</v>
      </c>
      <c r="AP8" s="2">
        <f t="shared" si="3"/>
        <v>0</v>
      </c>
      <c r="AQ8" s="2">
        <f t="shared" si="3"/>
        <v>0</v>
      </c>
      <c r="AR8" s="2">
        <f t="shared" si="3"/>
        <v>0</v>
      </c>
      <c r="AS8" s="5"/>
      <c r="AT8" s="8" t="s">
        <v>4</v>
      </c>
      <c r="AU8" s="9">
        <v>20</v>
      </c>
      <c r="AV8" s="2">
        <f aca="true" t="shared" si="4" ref="AV8:BE8">AV10+AV11+AV12+AV26+AV27+AV28+AV31+AV32</f>
        <v>0</v>
      </c>
      <c r="AW8" s="2">
        <f t="shared" si="4"/>
        <v>0</v>
      </c>
      <c r="AX8" s="2">
        <f t="shared" si="4"/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 t="shared" si="4"/>
        <v>0</v>
      </c>
      <c r="BC8" s="2">
        <f t="shared" si="4"/>
        <v>0</v>
      </c>
      <c r="BD8" s="2">
        <f t="shared" si="4"/>
        <v>0</v>
      </c>
      <c r="BE8" s="2">
        <f t="shared" si="4"/>
        <v>0</v>
      </c>
      <c r="BF8" s="2">
        <f>BF10+BF11+BF12+BF26+BF27+BF28+BF31+BF32</f>
        <v>0</v>
      </c>
      <c r="BG8" s="5"/>
      <c r="BH8" s="8" t="s">
        <v>4</v>
      </c>
      <c r="BI8" s="9">
        <v>20</v>
      </c>
      <c r="BJ8" s="2">
        <f aca="true" t="shared" si="5" ref="BJ8:BS8">BJ10+BJ11+BJ12+BJ26+BJ27+BJ28+BJ31+BJ32</f>
        <v>0</v>
      </c>
      <c r="BK8" s="2">
        <f t="shared" si="5"/>
        <v>0</v>
      </c>
      <c r="BL8" s="2">
        <f t="shared" si="5"/>
        <v>0</v>
      </c>
      <c r="BM8" s="2">
        <f t="shared" si="5"/>
        <v>0</v>
      </c>
      <c r="BN8" s="2">
        <f t="shared" si="5"/>
        <v>0</v>
      </c>
      <c r="BO8" s="2">
        <f t="shared" si="5"/>
        <v>0</v>
      </c>
      <c r="BP8" s="2">
        <f t="shared" si="5"/>
        <v>0</v>
      </c>
      <c r="BQ8" s="2">
        <f t="shared" si="5"/>
        <v>0</v>
      </c>
      <c r="BR8" s="2">
        <f t="shared" si="5"/>
        <v>0</v>
      </c>
      <c r="BS8" s="2">
        <f t="shared" si="5"/>
        <v>0</v>
      </c>
      <c r="BT8" s="5"/>
      <c r="BU8" s="5"/>
    </row>
    <row r="9" spans="1:73" ht="11.25" customHeight="1">
      <c r="A9" s="10" t="s">
        <v>5</v>
      </c>
      <c r="B9" s="9"/>
      <c r="C9" s="2"/>
      <c r="D9" s="2"/>
      <c r="E9" s="28"/>
      <c r="F9" s="2"/>
      <c r="G9" s="28"/>
      <c r="H9" s="28"/>
      <c r="I9" s="2"/>
      <c r="J9" s="28"/>
      <c r="K9" s="5"/>
      <c r="L9" s="10" t="s">
        <v>5</v>
      </c>
      <c r="M9" s="9"/>
      <c r="N9" s="28"/>
      <c r="O9" s="2"/>
      <c r="P9" s="2"/>
      <c r="Q9" s="2"/>
      <c r="R9" s="2"/>
      <c r="S9" s="2"/>
      <c r="T9" s="2"/>
      <c r="U9" s="2"/>
      <c r="V9" s="5"/>
      <c r="W9" s="10" t="s">
        <v>5</v>
      </c>
      <c r="X9" s="9"/>
      <c r="Y9" s="2"/>
      <c r="Z9" s="2"/>
      <c r="AA9" s="2"/>
      <c r="AB9" s="2"/>
      <c r="AC9" s="2"/>
      <c r="AD9" s="2"/>
      <c r="AE9" s="2"/>
      <c r="AF9" s="2"/>
      <c r="AG9" s="5"/>
      <c r="AH9" s="10" t="s">
        <v>5</v>
      </c>
      <c r="AI9" s="9"/>
      <c r="AJ9" s="2"/>
      <c r="AK9" s="2"/>
      <c r="AL9" s="2"/>
      <c r="AM9" s="2"/>
      <c r="AN9" s="2"/>
      <c r="AO9" s="2"/>
      <c r="AP9" s="2"/>
      <c r="AQ9" s="2"/>
      <c r="AR9" s="2"/>
      <c r="AS9" s="5"/>
      <c r="AT9" s="10" t="s">
        <v>5</v>
      </c>
      <c r="AU9" s="9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5"/>
      <c r="BH9" s="10" t="s">
        <v>5</v>
      </c>
      <c r="BI9" s="9"/>
      <c r="BJ9" s="2"/>
      <c r="BK9" s="2"/>
      <c r="BL9" s="2"/>
      <c r="BM9" s="2"/>
      <c r="BN9" s="2"/>
      <c r="BO9" s="2"/>
      <c r="BP9" s="2"/>
      <c r="BQ9" s="2"/>
      <c r="BR9" s="2"/>
      <c r="BS9" s="2"/>
      <c r="BT9" s="5"/>
      <c r="BU9" s="5"/>
    </row>
    <row r="10" spans="1:73" ht="18.75">
      <c r="A10" s="8" t="s">
        <v>6</v>
      </c>
      <c r="B10" s="9">
        <v>30</v>
      </c>
      <c r="C10" s="2">
        <f>SUM(D10:J10)+SUM(N10:U10)+SUM(Y10:AF10)+SUM(AJ10:AQ10)</f>
        <v>775266</v>
      </c>
      <c r="D10" s="2">
        <v>427770</v>
      </c>
      <c r="E10" s="28"/>
      <c r="F10" s="2"/>
      <c r="G10" s="28"/>
      <c r="H10" s="28">
        <v>347496</v>
      </c>
      <c r="I10" s="2"/>
      <c r="J10" s="28"/>
      <c r="K10" s="5"/>
      <c r="L10" s="8" t="s">
        <v>6</v>
      </c>
      <c r="M10" s="9">
        <v>30</v>
      </c>
      <c r="N10" s="28"/>
      <c r="O10" s="2"/>
      <c r="P10" s="2"/>
      <c r="Q10" s="2"/>
      <c r="R10" s="2"/>
      <c r="S10" s="2"/>
      <c r="T10" s="2"/>
      <c r="U10" s="2"/>
      <c r="V10" s="5"/>
      <c r="W10" s="8" t="s">
        <v>6</v>
      </c>
      <c r="X10" s="9">
        <v>30</v>
      </c>
      <c r="Y10" s="2"/>
      <c r="Z10" s="2"/>
      <c r="AA10" s="2"/>
      <c r="AB10" s="2"/>
      <c r="AC10" s="2"/>
      <c r="AD10" s="2"/>
      <c r="AE10" s="2"/>
      <c r="AF10" s="2"/>
      <c r="AG10" s="5"/>
      <c r="AH10" s="8" t="s">
        <v>6</v>
      </c>
      <c r="AI10" s="9">
        <v>30</v>
      </c>
      <c r="AJ10" s="2"/>
      <c r="AK10" s="2"/>
      <c r="AL10" s="2"/>
      <c r="AM10" s="2"/>
      <c r="AN10" s="2"/>
      <c r="AO10" s="2"/>
      <c r="AP10" s="2"/>
      <c r="AQ10" s="2"/>
      <c r="AR10" s="2"/>
      <c r="AS10" s="5"/>
      <c r="AT10" s="8" t="s">
        <v>6</v>
      </c>
      <c r="AU10" s="9">
        <v>30</v>
      </c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5"/>
      <c r="BH10" s="8" t="s">
        <v>6</v>
      </c>
      <c r="BI10" s="9">
        <v>30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5"/>
      <c r="BU10" s="5"/>
    </row>
    <row r="11" spans="1:73" ht="16.5" customHeight="1">
      <c r="A11" s="8" t="s">
        <v>7</v>
      </c>
      <c r="B11" s="9">
        <v>40</v>
      </c>
      <c r="C11" s="2">
        <f>SUM(D11:J11)+SUM(N11:U11)+SUM(Y11:AF11)+SUM(AJ11:AQ11)</f>
        <v>0</v>
      </c>
      <c r="D11" s="2"/>
      <c r="E11" s="28"/>
      <c r="F11" s="2"/>
      <c r="G11" s="28"/>
      <c r="H11" s="28"/>
      <c r="I11" s="2"/>
      <c r="J11" s="28"/>
      <c r="K11" s="5"/>
      <c r="L11" s="8" t="s">
        <v>7</v>
      </c>
      <c r="M11" s="9">
        <v>40</v>
      </c>
      <c r="N11" s="28"/>
      <c r="O11" s="2"/>
      <c r="P11" s="2"/>
      <c r="Q11" s="2"/>
      <c r="R11" s="2"/>
      <c r="S11" s="2"/>
      <c r="T11" s="2"/>
      <c r="U11" s="2"/>
      <c r="V11" s="5"/>
      <c r="W11" s="8" t="s">
        <v>7</v>
      </c>
      <c r="X11" s="9">
        <v>40</v>
      </c>
      <c r="Y11" s="2"/>
      <c r="Z11" s="2"/>
      <c r="AA11" s="2"/>
      <c r="AB11" s="2"/>
      <c r="AC11" s="2"/>
      <c r="AD11" s="2"/>
      <c r="AE11" s="2"/>
      <c r="AF11" s="2"/>
      <c r="AG11" s="5"/>
      <c r="AH11" s="8" t="s">
        <v>7</v>
      </c>
      <c r="AI11" s="9">
        <v>40</v>
      </c>
      <c r="AJ11" s="2"/>
      <c r="AK11" s="2"/>
      <c r="AL11" s="2"/>
      <c r="AM11" s="2"/>
      <c r="AN11" s="2"/>
      <c r="AO11" s="2"/>
      <c r="AP11" s="2"/>
      <c r="AQ11" s="2"/>
      <c r="AR11" s="2"/>
      <c r="AS11" s="5"/>
      <c r="AT11" s="8" t="s">
        <v>7</v>
      </c>
      <c r="AU11" s="9">
        <v>40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5"/>
      <c r="BH11" s="8" t="s">
        <v>7</v>
      </c>
      <c r="BI11" s="9">
        <v>40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5"/>
      <c r="BU11" s="5"/>
    </row>
    <row r="12" spans="1:73" ht="18.75">
      <c r="A12" s="8" t="s">
        <v>8</v>
      </c>
      <c r="B12" s="9">
        <v>50</v>
      </c>
      <c r="C12" s="2">
        <f>SUM(D12:J12)+SUM(N12:U12)+SUM(Y12:AF12)+SUM(AJ12:AQ12)</f>
        <v>712400</v>
      </c>
      <c r="D12" s="2">
        <f aca="true" t="shared" si="6" ref="D12:J12">D14+D20</f>
        <v>0</v>
      </c>
      <c r="E12" s="28">
        <f t="shared" si="6"/>
        <v>0</v>
      </c>
      <c r="F12" s="2">
        <f t="shared" si="6"/>
        <v>0</v>
      </c>
      <c r="G12" s="28">
        <f t="shared" si="6"/>
        <v>374400</v>
      </c>
      <c r="H12" s="28">
        <f t="shared" si="6"/>
        <v>295000</v>
      </c>
      <c r="I12" s="2">
        <f t="shared" si="6"/>
        <v>0</v>
      </c>
      <c r="J12" s="28">
        <f t="shared" si="6"/>
        <v>43000</v>
      </c>
      <c r="K12" s="5"/>
      <c r="L12" s="8" t="s">
        <v>8</v>
      </c>
      <c r="M12" s="9">
        <v>50</v>
      </c>
      <c r="N12" s="28">
        <f aca="true" t="shared" si="7" ref="N12:U12">N14+N20</f>
        <v>0</v>
      </c>
      <c r="O12" s="2">
        <f t="shared" si="7"/>
        <v>0</v>
      </c>
      <c r="P12" s="2">
        <f t="shared" si="7"/>
        <v>0</v>
      </c>
      <c r="Q12" s="2">
        <f t="shared" si="7"/>
        <v>0</v>
      </c>
      <c r="R12" s="2">
        <f t="shared" si="7"/>
        <v>0</v>
      </c>
      <c r="S12" s="2">
        <f t="shared" si="7"/>
        <v>0</v>
      </c>
      <c r="T12" s="2">
        <f t="shared" si="7"/>
        <v>0</v>
      </c>
      <c r="U12" s="2">
        <f t="shared" si="7"/>
        <v>0</v>
      </c>
      <c r="V12" s="5"/>
      <c r="W12" s="8" t="s">
        <v>8</v>
      </c>
      <c r="X12" s="9">
        <v>50</v>
      </c>
      <c r="Y12" s="2">
        <f aca="true" t="shared" si="8" ref="Y12:AF12">Y14+Y20</f>
        <v>0</v>
      </c>
      <c r="Z12" s="2">
        <f t="shared" si="8"/>
        <v>0</v>
      </c>
      <c r="AA12" s="2">
        <f t="shared" si="8"/>
        <v>0</v>
      </c>
      <c r="AB12" s="2">
        <f t="shared" si="8"/>
        <v>0</v>
      </c>
      <c r="AC12" s="2">
        <f t="shared" si="8"/>
        <v>0</v>
      </c>
      <c r="AD12" s="2">
        <f t="shared" si="8"/>
        <v>0</v>
      </c>
      <c r="AE12" s="2">
        <f t="shared" si="8"/>
        <v>0</v>
      </c>
      <c r="AF12" s="2">
        <f t="shared" si="8"/>
        <v>0</v>
      </c>
      <c r="AG12" s="5"/>
      <c r="AH12" s="8" t="s">
        <v>8</v>
      </c>
      <c r="AI12" s="9">
        <v>50</v>
      </c>
      <c r="AJ12" s="2">
        <f aca="true" t="shared" si="9" ref="AJ12:AR12">AJ14+AJ20</f>
        <v>0</v>
      </c>
      <c r="AK12" s="2">
        <f t="shared" si="9"/>
        <v>0</v>
      </c>
      <c r="AL12" s="2">
        <f t="shared" si="9"/>
        <v>0</v>
      </c>
      <c r="AM12" s="2">
        <f t="shared" si="9"/>
        <v>0</v>
      </c>
      <c r="AN12" s="2">
        <f t="shared" si="9"/>
        <v>0</v>
      </c>
      <c r="AO12" s="2">
        <f t="shared" si="9"/>
        <v>0</v>
      </c>
      <c r="AP12" s="2">
        <f t="shared" si="9"/>
        <v>0</v>
      </c>
      <c r="AQ12" s="2">
        <f t="shared" si="9"/>
        <v>0</v>
      </c>
      <c r="AR12" s="2">
        <f t="shared" si="9"/>
        <v>0</v>
      </c>
      <c r="AS12" s="5"/>
      <c r="AT12" s="8" t="s">
        <v>8</v>
      </c>
      <c r="AU12" s="9">
        <v>50</v>
      </c>
      <c r="AV12" s="2">
        <f aca="true" t="shared" si="10" ref="AV12:BE12">AV14+AV20</f>
        <v>0</v>
      </c>
      <c r="AW12" s="2">
        <f t="shared" si="10"/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0"/>
        <v>0</v>
      </c>
      <c r="BE12" s="2">
        <f t="shared" si="10"/>
        <v>0</v>
      </c>
      <c r="BF12" s="2">
        <f>BF14+BF20</f>
        <v>0</v>
      </c>
      <c r="BG12" s="5"/>
      <c r="BH12" s="8" t="s">
        <v>8</v>
      </c>
      <c r="BI12" s="9">
        <v>50</v>
      </c>
      <c r="BJ12" s="2">
        <f aca="true" t="shared" si="11" ref="BJ12:BS12">BJ14+BJ20</f>
        <v>0</v>
      </c>
      <c r="BK12" s="2">
        <f t="shared" si="11"/>
        <v>0</v>
      </c>
      <c r="BL12" s="2">
        <f t="shared" si="11"/>
        <v>0</v>
      </c>
      <c r="BM12" s="2">
        <f t="shared" si="11"/>
        <v>0</v>
      </c>
      <c r="BN12" s="2">
        <f t="shared" si="11"/>
        <v>0</v>
      </c>
      <c r="BO12" s="2">
        <f t="shared" si="11"/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5"/>
      <c r="BU12" s="5"/>
    </row>
    <row r="13" spans="1:73" ht="11.25" customHeight="1">
      <c r="A13" s="10" t="s">
        <v>9</v>
      </c>
      <c r="B13" s="9"/>
      <c r="C13" s="2"/>
      <c r="D13" s="2"/>
      <c r="E13" s="28"/>
      <c r="F13" s="2"/>
      <c r="G13" s="28"/>
      <c r="H13" s="28"/>
      <c r="I13" s="2"/>
      <c r="J13" s="28"/>
      <c r="K13" s="5"/>
      <c r="L13" s="10" t="s">
        <v>9</v>
      </c>
      <c r="M13" s="9"/>
      <c r="N13" s="28"/>
      <c r="O13" s="2"/>
      <c r="P13" s="2"/>
      <c r="Q13" s="2"/>
      <c r="R13" s="2"/>
      <c r="S13" s="2"/>
      <c r="T13" s="2"/>
      <c r="U13" s="2"/>
      <c r="V13" s="5"/>
      <c r="W13" s="10" t="s">
        <v>9</v>
      </c>
      <c r="X13" s="9"/>
      <c r="Y13" s="2"/>
      <c r="Z13" s="2"/>
      <c r="AA13" s="2"/>
      <c r="AB13" s="2"/>
      <c r="AC13" s="2"/>
      <c r="AD13" s="2"/>
      <c r="AE13" s="2"/>
      <c r="AF13" s="2"/>
      <c r="AG13" s="5"/>
      <c r="AH13" s="10" t="s">
        <v>9</v>
      </c>
      <c r="AI13" s="9"/>
      <c r="AJ13" s="2"/>
      <c r="AK13" s="2"/>
      <c r="AL13" s="2"/>
      <c r="AM13" s="2"/>
      <c r="AN13" s="2"/>
      <c r="AO13" s="2"/>
      <c r="AP13" s="2"/>
      <c r="AQ13" s="2"/>
      <c r="AR13" s="2"/>
      <c r="AS13" s="5"/>
      <c r="AT13" s="10" t="s">
        <v>9</v>
      </c>
      <c r="AU13" s="9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5"/>
      <c r="BH13" s="10" t="s">
        <v>9</v>
      </c>
      <c r="BI13" s="9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5"/>
      <c r="BU13" s="5"/>
    </row>
    <row r="14" spans="1:73" ht="16.5" customHeight="1">
      <c r="A14" s="8" t="s">
        <v>10</v>
      </c>
      <c r="B14" s="9">
        <v>60</v>
      </c>
      <c r="C14" s="2">
        <f>SUM(D14:J14)+SUM(N14:U14)+SUM(Y14:AF14)+SUM(AJ14:AQ14)</f>
        <v>676400</v>
      </c>
      <c r="D14" s="2">
        <f aca="true" t="shared" si="12" ref="D14:J14">D16+D17</f>
        <v>0</v>
      </c>
      <c r="E14" s="28">
        <f t="shared" si="12"/>
        <v>0</v>
      </c>
      <c r="F14" s="2">
        <f t="shared" si="12"/>
        <v>0</v>
      </c>
      <c r="G14" s="28">
        <f t="shared" si="12"/>
        <v>338400</v>
      </c>
      <c r="H14" s="28">
        <f t="shared" si="12"/>
        <v>295000</v>
      </c>
      <c r="I14" s="2">
        <f t="shared" si="12"/>
        <v>0</v>
      </c>
      <c r="J14" s="28">
        <f t="shared" si="12"/>
        <v>43000</v>
      </c>
      <c r="K14" s="5"/>
      <c r="L14" s="8" t="s">
        <v>10</v>
      </c>
      <c r="M14" s="9">
        <v>60</v>
      </c>
      <c r="N14" s="28">
        <f aca="true" t="shared" si="13" ref="N14:U14">N16+N17</f>
        <v>0</v>
      </c>
      <c r="O14" s="2">
        <f t="shared" si="13"/>
        <v>0</v>
      </c>
      <c r="P14" s="2">
        <f t="shared" si="13"/>
        <v>0</v>
      </c>
      <c r="Q14" s="2">
        <f t="shared" si="13"/>
        <v>0</v>
      </c>
      <c r="R14" s="2">
        <f t="shared" si="13"/>
        <v>0</v>
      </c>
      <c r="S14" s="2">
        <f t="shared" si="13"/>
        <v>0</v>
      </c>
      <c r="T14" s="2">
        <f t="shared" si="13"/>
        <v>0</v>
      </c>
      <c r="U14" s="2">
        <f t="shared" si="13"/>
        <v>0</v>
      </c>
      <c r="V14" s="5"/>
      <c r="W14" s="8" t="s">
        <v>10</v>
      </c>
      <c r="X14" s="9">
        <v>60</v>
      </c>
      <c r="Y14" s="2">
        <f aca="true" t="shared" si="14" ref="Y14:AF14">Y16+Y17</f>
        <v>0</v>
      </c>
      <c r="Z14" s="2">
        <f t="shared" si="14"/>
        <v>0</v>
      </c>
      <c r="AA14" s="2">
        <f t="shared" si="14"/>
        <v>0</v>
      </c>
      <c r="AB14" s="2">
        <f t="shared" si="14"/>
        <v>0</v>
      </c>
      <c r="AC14" s="2">
        <f t="shared" si="14"/>
        <v>0</v>
      </c>
      <c r="AD14" s="2">
        <f t="shared" si="14"/>
        <v>0</v>
      </c>
      <c r="AE14" s="2">
        <f t="shared" si="14"/>
        <v>0</v>
      </c>
      <c r="AF14" s="2">
        <f t="shared" si="14"/>
        <v>0</v>
      </c>
      <c r="AG14" s="5"/>
      <c r="AH14" s="8" t="s">
        <v>10</v>
      </c>
      <c r="AI14" s="9">
        <v>60</v>
      </c>
      <c r="AJ14" s="2">
        <f aca="true" t="shared" si="15" ref="AJ14:AR14">AJ16+AJ17</f>
        <v>0</v>
      </c>
      <c r="AK14" s="2">
        <f t="shared" si="15"/>
        <v>0</v>
      </c>
      <c r="AL14" s="2">
        <f t="shared" si="15"/>
        <v>0</v>
      </c>
      <c r="AM14" s="2">
        <f t="shared" si="15"/>
        <v>0</v>
      </c>
      <c r="AN14" s="2">
        <f t="shared" si="15"/>
        <v>0</v>
      </c>
      <c r="AO14" s="2">
        <f t="shared" si="15"/>
        <v>0</v>
      </c>
      <c r="AP14" s="2">
        <f t="shared" si="15"/>
        <v>0</v>
      </c>
      <c r="AQ14" s="2">
        <f t="shared" si="15"/>
        <v>0</v>
      </c>
      <c r="AR14" s="2">
        <f t="shared" si="15"/>
        <v>0</v>
      </c>
      <c r="AS14" s="5"/>
      <c r="AT14" s="8" t="s">
        <v>10</v>
      </c>
      <c r="AU14" s="9">
        <v>60</v>
      </c>
      <c r="AV14" s="2">
        <f aca="true" t="shared" si="16" ref="AV14:BE14">AV16+AV17</f>
        <v>0</v>
      </c>
      <c r="AW14" s="2">
        <f t="shared" si="16"/>
        <v>0</v>
      </c>
      <c r="AX14" s="2">
        <f t="shared" si="16"/>
        <v>0</v>
      </c>
      <c r="AY14" s="2">
        <f t="shared" si="16"/>
        <v>0</v>
      </c>
      <c r="AZ14" s="2">
        <f t="shared" si="16"/>
        <v>0</v>
      </c>
      <c r="BA14" s="2">
        <f t="shared" si="16"/>
        <v>0</v>
      </c>
      <c r="BB14" s="2">
        <f t="shared" si="16"/>
        <v>0</v>
      </c>
      <c r="BC14" s="2">
        <f t="shared" si="16"/>
        <v>0</v>
      </c>
      <c r="BD14" s="2">
        <f t="shared" si="16"/>
        <v>0</v>
      </c>
      <c r="BE14" s="2">
        <f t="shared" si="16"/>
        <v>0</v>
      </c>
      <c r="BF14" s="2">
        <f>BF16+BF17</f>
        <v>0</v>
      </c>
      <c r="BG14" s="5"/>
      <c r="BH14" s="8" t="s">
        <v>10</v>
      </c>
      <c r="BI14" s="9">
        <v>60</v>
      </c>
      <c r="BJ14" s="2">
        <f aca="true" t="shared" si="17" ref="BJ14:BS14">BJ16+BJ17</f>
        <v>0</v>
      </c>
      <c r="BK14" s="2">
        <f t="shared" si="17"/>
        <v>0</v>
      </c>
      <c r="BL14" s="2">
        <f t="shared" si="17"/>
        <v>0</v>
      </c>
      <c r="BM14" s="2">
        <f t="shared" si="17"/>
        <v>0</v>
      </c>
      <c r="BN14" s="2">
        <f t="shared" si="17"/>
        <v>0</v>
      </c>
      <c r="BO14" s="2">
        <f t="shared" si="17"/>
        <v>0</v>
      </c>
      <c r="BP14" s="2">
        <f t="shared" si="17"/>
        <v>0</v>
      </c>
      <c r="BQ14" s="2">
        <f t="shared" si="17"/>
        <v>0</v>
      </c>
      <c r="BR14" s="2">
        <f t="shared" si="17"/>
        <v>0</v>
      </c>
      <c r="BS14" s="2">
        <f t="shared" si="17"/>
        <v>0</v>
      </c>
      <c r="BT14" s="5"/>
      <c r="BU14" s="5"/>
    </row>
    <row r="15" spans="1:73" ht="11.25" customHeight="1">
      <c r="A15" s="10" t="s">
        <v>11</v>
      </c>
      <c r="B15" s="9"/>
      <c r="C15" s="2"/>
      <c r="D15" s="2"/>
      <c r="E15" s="28"/>
      <c r="F15" s="2"/>
      <c r="G15" s="28"/>
      <c r="H15" s="28"/>
      <c r="I15" s="2"/>
      <c r="J15" s="28"/>
      <c r="K15" s="5"/>
      <c r="L15" s="10" t="s">
        <v>11</v>
      </c>
      <c r="M15" s="9"/>
      <c r="N15" s="28"/>
      <c r="O15" s="2"/>
      <c r="P15" s="2"/>
      <c r="Q15" s="2"/>
      <c r="R15" s="2"/>
      <c r="S15" s="2"/>
      <c r="T15" s="2"/>
      <c r="U15" s="2"/>
      <c r="V15" s="5"/>
      <c r="W15" s="10" t="s">
        <v>11</v>
      </c>
      <c r="X15" s="9"/>
      <c r="Y15" s="2"/>
      <c r="Z15" s="2"/>
      <c r="AA15" s="2"/>
      <c r="AB15" s="2"/>
      <c r="AC15" s="2"/>
      <c r="AD15" s="2"/>
      <c r="AE15" s="2"/>
      <c r="AF15" s="2"/>
      <c r="AG15" s="5"/>
      <c r="AH15" s="10" t="s">
        <v>11</v>
      </c>
      <c r="AI15" s="9"/>
      <c r="AJ15" s="2"/>
      <c r="AK15" s="2"/>
      <c r="AL15" s="2"/>
      <c r="AM15" s="2"/>
      <c r="AN15" s="2"/>
      <c r="AO15" s="2"/>
      <c r="AP15" s="2"/>
      <c r="AQ15" s="2"/>
      <c r="AR15" s="2"/>
      <c r="AS15" s="5"/>
      <c r="AT15" s="10" t="s">
        <v>11</v>
      </c>
      <c r="AU15" s="9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5"/>
      <c r="BH15" s="10" t="s">
        <v>11</v>
      </c>
      <c r="BI15" s="9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5"/>
      <c r="BU15" s="5"/>
    </row>
    <row r="16" spans="1:73" ht="16.5" customHeight="1">
      <c r="A16" s="8" t="s">
        <v>12</v>
      </c>
      <c r="B16" s="9">
        <v>70</v>
      </c>
      <c r="C16" s="2">
        <f>SUM(D16:J16)+SUM(N16:U16)+SUM(Y16:AF16)+SUM(AJ16:AQ16)</f>
        <v>493000</v>
      </c>
      <c r="D16" s="2"/>
      <c r="E16" s="28"/>
      <c r="F16" s="2"/>
      <c r="G16" s="28">
        <v>198000</v>
      </c>
      <c r="H16" s="28">
        <v>295000</v>
      </c>
      <c r="I16" s="2"/>
      <c r="J16" s="28"/>
      <c r="K16" s="5"/>
      <c r="L16" s="8" t="s">
        <v>12</v>
      </c>
      <c r="M16" s="9">
        <v>70</v>
      </c>
      <c r="N16" s="28"/>
      <c r="O16" s="2"/>
      <c r="P16" s="2"/>
      <c r="Q16" s="2"/>
      <c r="R16" s="2"/>
      <c r="S16" s="2"/>
      <c r="T16" s="2"/>
      <c r="U16" s="2"/>
      <c r="V16" s="5"/>
      <c r="W16" s="8" t="s">
        <v>12</v>
      </c>
      <c r="X16" s="9">
        <v>70</v>
      </c>
      <c r="Y16" s="2"/>
      <c r="Z16" s="2"/>
      <c r="AA16" s="2"/>
      <c r="AB16" s="2"/>
      <c r="AC16" s="2"/>
      <c r="AD16" s="2"/>
      <c r="AE16" s="2"/>
      <c r="AF16" s="2"/>
      <c r="AG16" s="5"/>
      <c r="AH16" s="8" t="s">
        <v>12</v>
      </c>
      <c r="AI16" s="9">
        <v>70</v>
      </c>
      <c r="AJ16" s="2"/>
      <c r="AK16" s="2"/>
      <c r="AL16" s="2"/>
      <c r="AM16" s="2"/>
      <c r="AN16" s="2"/>
      <c r="AO16" s="2"/>
      <c r="AP16" s="2"/>
      <c r="AQ16" s="2"/>
      <c r="AR16" s="2"/>
      <c r="AS16" s="5"/>
      <c r="AT16" s="8" t="s">
        <v>12</v>
      </c>
      <c r="AU16" s="9">
        <v>70</v>
      </c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5"/>
      <c r="BH16" s="8" t="s">
        <v>12</v>
      </c>
      <c r="BI16" s="9">
        <v>70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5"/>
      <c r="BU16" s="5"/>
    </row>
    <row r="17" spans="1:73" ht="18.75">
      <c r="A17" s="8" t="s">
        <v>13</v>
      </c>
      <c r="B17" s="9">
        <v>80</v>
      </c>
      <c r="C17" s="2">
        <f>SUM(D17:J17)+SUM(N17:U17)+SUM(Y17:AF17)+SUM(AJ17:AQ17)</f>
        <v>183400</v>
      </c>
      <c r="D17" s="2"/>
      <c r="E17" s="28"/>
      <c r="F17" s="2"/>
      <c r="G17" s="28">
        <v>140400</v>
      </c>
      <c r="H17" s="28"/>
      <c r="I17" s="2"/>
      <c r="J17" s="28">
        <v>43000</v>
      </c>
      <c r="K17" s="5"/>
      <c r="L17" s="8" t="s">
        <v>13</v>
      </c>
      <c r="M17" s="9">
        <v>80</v>
      </c>
      <c r="N17" s="28"/>
      <c r="O17" s="2"/>
      <c r="P17" s="2"/>
      <c r="Q17" s="2"/>
      <c r="R17" s="2"/>
      <c r="S17" s="2"/>
      <c r="T17" s="2"/>
      <c r="U17" s="2"/>
      <c r="V17" s="5"/>
      <c r="W17" s="8" t="s">
        <v>13</v>
      </c>
      <c r="X17" s="9">
        <v>80</v>
      </c>
      <c r="Y17" s="2"/>
      <c r="Z17" s="2"/>
      <c r="AA17" s="2"/>
      <c r="AB17" s="2"/>
      <c r="AC17" s="2"/>
      <c r="AD17" s="2"/>
      <c r="AE17" s="2"/>
      <c r="AF17" s="2"/>
      <c r="AG17" s="5"/>
      <c r="AH17" s="8" t="s">
        <v>13</v>
      </c>
      <c r="AI17" s="9">
        <v>80</v>
      </c>
      <c r="AJ17" s="2"/>
      <c r="AK17" s="2"/>
      <c r="AL17" s="2"/>
      <c r="AM17" s="2"/>
      <c r="AN17" s="2"/>
      <c r="AO17" s="2"/>
      <c r="AP17" s="2"/>
      <c r="AQ17" s="2"/>
      <c r="AR17" s="2"/>
      <c r="AS17" s="5"/>
      <c r="AT17" s="8" t="s">
        <v>13</v>
      </c>
      <c r="AU17" s="9">
        <v>80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5"/>
      <c r="BH17" s="8" t="s">
        <v>13</v>
      </c>
      <c r="BI17" s="9">
        <v>80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5"/>
      <c r="BU17" s="5"/>
    </row>
    <row r="18" spans="1:73" ht="11.25" customHeight="1">
      <c r="A18" s="10" t="s">
        <v>9</v>
      </c>
      <c r="B18" s="9"/>
      <c r="C18" s="2"/>
      <c r="D18" s="2"/>
      <c r="E18" s="28"/>
      <c r="F18" s="2"/>
      <c r="G18" s="28"/>
      <c r="H18" s="28"/>
      <c r="I18" s="2"/>
      <c r="J18" s="28"/>
      <c r="K18" s="5"/>
      <c r="L18" s="10" t="s">
        <v>9</v>
      </c>
      <c r="M18" s="9"/>
      <c r="N18" s="28"/>
      <c r="O18" s="2"/>
      <c r="P18" s="2"/>
      <c r="Q18" s="2"/>
      <c r="R18" s="2"/>
      <c r="S18" s="2"/>
      <c r="T18" s="2"/>
      <c r="U18" s="2"/>
      <c r="V18" s="5"/>
      <c r="W18" s="10" t="s">
        <v>9</v>
      </c>
      <c r="X18" s="9"/>
      <c r="Y18" s="2"/>
      <c r="Z18" s="2"/>
      <c r="AA18" s="2"/>
      <c r="AB18" s="2"/>
      <c r="AC18" s="2"/>
      <c r="AD18" s="2"/>
      <c r="AE18" s="2"/>
      <c r="AF18" s="2"/>
      <c r="AG18" s="5"/>
      <c r="AH18" s="10" t="s">
        <v>9</v>
      </c>
      <c r="AI18" s="9"/>
      <c r="AJ18" s="2"/>
      <c r="AK18" s="2"/>
      <c r="AL18" s="2"/>
      <c r="AM18" s="2"/>
      <c r="AN18" s="2"/>
      <c r="AO18" s="2"/>
      <c r="AP18" s="2"/>
      <c r="AQ18" s="2"/>
      <c r="AR18" s="2"/>
      <c r="AS18" s="5"/>
      <c r="AT18" s="10" t="s">
        <v>9</v>
      </c>
      <c r="AU18" s="9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5"/>
      <c r="BH18" s="10" t="s">
        <v>9</v>
      </c>
      <c r="BI18" s="9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5"/>
      <c r="BU18" s="5"/>
    </row>
    <row r="19" spans="1:73" ht="16.5" customHeight="1">
      <c r="A19" s="8" t="s">
        <v>14</v>
      </c>
      <c r="B19" s="9">
        <v>90</v>
      </c>
      <c r="C19" s="2">
        <f>SUM(D19:J19)+SUM(N19:U19)+SUM(Y19:AF19)+SUM(AJ19:AQ19)</f>
        <v>1100</v>
      </c>
      <c r="D19" s="2"/>
      <c r="E19" s="28"/>
      <c r="F19" s="2"/>
      <c r="G19" s="28">
        <v>1100</v>
      </c>
      <c r="H19" s="28"/>
      <c r="I19" s="2"/>
      <c r="J19" s="28"/>
      <c r="K19" s="5"/>
      <c r="L19" s="8" t="s">
        <v>14</v>
      </c>
      <c r="M19" s="9">
        <v>90</v>
      </c>
      <c r="N19" s="28"/>
      <c r="O19" s="2"/>
      <c r="P19" s="2"/>
      <c r="Q19" s="2"/>
      <c r="R19" s="2"/>
      <c r="S19" s="2"/>
      <c r="T19" s="2"/>
      <c r="U19" s="2"/>
      <c r="V19" s="5"/>
      <c r="W19" s="8" t="s">
        <v>14</v>
      </c>
      <c r="X19" s="9">
        <v>90</v>
      </c>
      <c r="Y19" s="2"/>
      <c r="Z19" s="2"/>
      <c r="AA19" s="2"/>
      <c r="AB19" s="2"/>
      <c r="AC19" s="2"/>
      <c r="AD19" s="2"/>
      <c r="AE19" s="2"/>
      <c r="AF19" s="2"/>
      <c r="AG19" s="5"/>
      <c r="AH19" s="8" t="s">
        <v>14</v>
      </c>
      <c r="AI19" s="9">
        <v>90</v>
      </c>
      <c r="AJ19" s="2"/>
      <c r="AK19" s="2"/>
      <c r="AL19" s="2"/>
      <c r="AM19" s="2"/>
      <c r="AN19" s="2"/>
      <c r="AO19" s="2"/>
      <c r="AP19" s="2"/>
      <c r="AQ19" s="2"/>
      <c r="AR19" s="2"/>
      <c r="AS19" s="5"/>
      <c r="AT19" s="8" t="s">
        <v>14</v>
      </c>
      <c r="AU19" s="9">
        <v>90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5"/>
      <c r="BH19" s="8" t="s">
        <v>14</v>
      </c>
      <c r="BI19" s="9">
        <v>90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5"/>
      <c r="BU19" s="5"/>
    </row>
    <row r="20" spans="1:73" ht="18.75">
      <c r="A20" s="8" t="s">
        <v>0</v>
      </c>
      <c r="B20" s="9">
        <v>100</v>
      </c>
      <c r="C20" s="2">
        <f>SUM(D20:J20)+SUM(N20:U20)+SUM(Y20:AF20)+SUM(AJ20:AQ20)</f>
        <v>36000</v>
      </c>
      <c r="D20" s="2">
        <f aca="true" t="shared" si="18" ref="D20:J20">D22+D23</f>
        <v>0</v>
      </c>
      <c r="E20" s="28">
        <f t="shared" si="18"/>
        <v>0</v>
      </c>
      <c r="F20" s="2">
        <f t="shared" si="18"/>
        <v>0</v>
      </c>
      <c r="G20" s="28">
        <f t="shared" si="18"/>
        <v>36000</v>
      </c>
      <c r="H20" s="28">
        <f t="shared" si="18"/>
        <v>0</v>
      </c>
      <c r="I20" s="2">
        <f t="shared" si="18"/>
        <v>0</v>
      </c>
      <c r="J20" s="28">
        <f t="shared" si="18"/>
        <v>0</v>
      </c>
      <c r="K20" s="5"/>
      <c r="L20" s="8" t="s">
        <v>0</v>
      </c>
      <c r="M20" s="9">
        <v>100</v>
      </c>
      <c r="N20" s="28">
        <f aca="true" t="shared" si="19" ref="N20:U20">N22+N23</f>
        <v>0</v>
      </c>
      <c r="O20" s="2">
        <f t="shared" si="19"/>
        <v>0</v>
      </c>
      <c r="P20" s="2">
        <f t="shared" si="19"/>
        <v>0</v>
      </c>
      <c r="Q20" s="2">
        <f t="shared" si="19"/>
        <v>0</v>
      </c>
      <c r="R20" s="2">
        <f t="shared" si="19"/>
        <v>0</v>
      </c>
      <c r="S20" s="2">
        <f t="shared" si="19"/>
        <v>0</v>
      </c>
      <c r="T20" s="2">
        <f t="shared" si="19"/>
        <v>0</v>
      </c>
      <c r="U20" s="2">
        <f t="shared" si="19"/>
        <v>0</v>
      </c>
      <c r="V20" s="5"/>
      <c r="W20" s="8" t="s">
        <v>0</v>
      </c>
      <c r="X20" s="9">
        <v>100</v>
      </c>
      <c r="Y20" s="2">
        <f aca="true" t="shared" si="20" ref="Y20:AF20">Y22+Y23</f>
        <v>0</v>
      </c>
      <c r="Z20" s="2">
        <f t="shared" si="20"/>
        <v>0</v>
      </c>
      <c r="AA20" s="2">
        <f t="shared" si="20"/>
        <v>0</v>
      </c>
      <c r="AB20" s="2">
        <f t="shared" si="20"/>
        <v>0</v>
      </c>
      <c r="AC20" s="2">
        <f t="shared" si="20"/>
        <v>0</v>
      </c>
      <c r="AD20" s="2">
        <f t="shared" si="20"/>
        <v>0</v>
      </c>
      <c r="AE20" s="2">
        <f t="shared" si="20"/>
        <v>0</v>
      </c>
      <c r="AF20" s="2">
        <f t="shared" si="20"/>
        <v>0</v>
      </c>
      <c r="AG20" s="5"/>
      <c r="AH20" s="8" t="s">
        <v>0</v>
      </c>
      <c r="AI20" s="9">
        <v>100</v>
      </c>
      <c r="AJ20" s="2">
        <f aca="true" t="shared" si="21" ref="AJ20:AR20">AJ22+AJ23</f>
        <v>0</v>
      </c>
      <c r="AK20" s="2">
        <f t="shared" si="21"/>
        <v>0</v>
      </c>
      <c r="AL20" s="2">
        <f t="shared" si="21"/>
        <v>0</v>
      </c>
      <c r="AM20" s="2">
        <f t="shared" si="21"/>
        <v>0</v>
      </c>
      <c r="AN20" s="2">
        <f t="shared" si="21"/>
        <v>0</v>
      </c>
      <c r="AO20" s="2">
        <f t="shared" si="21"/>
        <v>0</v>
      </c>
      <c r="AP20" s="2">
        <f t="shared" si="21"/>
        <v>0</v>
      </c>
      <c r="AQ20" s="2">
        <f t="shared" si="21"/>
        <v>0</v>
      </c>
      <c r="AR20" s="2">
        <f t="shared" si="21"/>
        <v>0</v>
      </c>
      <c r="AS20" s="5"/>
      <c r="AT20" s="8" t="s">
        <v>0</v>
      </c>
      <c r="AU20" s="9">
        <v>100</v>
      </c>
      <c r="AV20" s="2">
        <f aca="true" t="shared" si="22" ref="AV20:BE20">AV22+AV23</f>
        <v>0</v>
      </c>
      <c r="AW20" s="2">
        <f t="shared" si="22"/>
        <v>0</v>
      </c>
      <c r="AX20" s="2">
        <f t="shared" si="22"/>
        <v>0</v>
      </c>
      <c r="AY20" s="2">
        <f t="shared" si="22"/>
        <v>0</v>
      </c>
      <c r="AZ20" s="2">
        <f t="shared" si="22"/>
        <v>0</v>
      </c>
      <c r="BA20" s="2">
        <f t="shared" si="22"/>
        <v>0</v>
      </c>
      <c r="BB20" s="2">
        <f t="shared" si="22"/>
        <v>0</v>
      </c>
      <c r="BC20" s="2">
        <f t="shared" si="22"/>
        <v>0</v>
      </c>
      <c r="BD20" s="2">
        <f t="shared" si="22"/>
        <v>0</v>
      </c>
      <c r="BE20" s="2">
        <f t="shared" si="22"/>
        <v>0</v>
      </c>
      <c r="BF20" s="2">
        <f>BF22+BF23</f>
        <v>0</v>
      </c>
      <c r="BG20" s="5"/>
      <c r="BH20" s="8" t="s">
        <v>0</v>
      </c>
      <c r="BI20" s="9">
        <v>100</v>
      </c>
      <c r="BJ20" s="2">
        <f aca="true" t="shared" si="23" ref="BJ20:BS20">BJ22+BJ23</f>
        <v>0</v>
      </c>
      <c r="BK20" s="2">
        <f t="shared" si="23"/>
        <v>0</v>
      </c>
      <c r="BL20" s="2">
        <f t="shared" si="23"/>
        <v>0</v>
      </c>
      <c r="BM20" s="2">
        <f t="shared" si="23"/>
        <v>0</v>
      </c>
      <c r="BN20" s="2">
        <f t="shared" si="23"/>
        <v>0</v>
      </c>
      <c r="BO20" s="2">
        <f t="shared" si="23"/>
        <v>0</v>
      </c>
      <c r="BP20" s="2">
        <f t="shared" si="23"/>
        <v>0</v>
      </c>
      <c r="BQ20" s="2">
        <f t="shared" si="23"/>
        <v>0</v>
      </c>
      <c r="BR20" s="2">
        <f t="shared" si="23"/>
        <v>0</v>
      </c>
      <c r="BS20" s="2">
        <f t="shared" si="23"/>
        <v>0</v>
      </c>
      <c r="BT20" s="5"/>
      <c r="BU20" s="5"/>
    </row>
    <row r="21" spans="1:73" ht="11.25" customHeight="1">
      <c r="A21" s="10" t="s">
        <v>11</v>
      </c>
      <c r="B21" s="9"/>
      <c r="C21" s="2"/>
      <c r="D21" s="2"/>
      <c r="E21" s="28"/>
      <c r="F21" s="2"/>
      <c r="G21" s="28"/>
      <c r="H21" s="28"/>
      <c r="I21" s="2"/>
      <c r="J21" s="28"/>
      <c r="K21" s="5"/>
      <c r="L21" s="10" t="s">
        <v>11</v>
      </c>
      <c r="M21" s="9"/>
      <c r="N21" s="28"/>
      <c r="O21" s="2"/>
      <c r="P21" s="2"/>
      <c r="Q21" s="2"/>
      <c r="R21" s="2"/>
      <c r="S21" s="2"/>
      <c r="T21" s="2"/>
      <c r="U21" s="2"/>
      <c r="V21" s="5"/>
      <c r="W21" s="10" t="s">
        <v>11</v>
      </c>
      <c r="X21" s="9"/>
      <c r="Y21" s="2"/>
      <c r="Z21" s="2"/>
      <c r="AA21" s="2"/>
      <c r="AB21" s="2"/>
      <c r="AC21" s="2"/>
      <c r="AD21" s="2"/>
      <c r="AE21" s="2"/>
      <c r="AF21" s="2"/>
      <c r="AG21" s="5"/>
      <c r="AH21" s="10" t="s">
        <v>11</v>
      </c>
      <c r="AI21" s="9"/>
      <c r="AJ21" s="2"/>
      <c r="AK21" s="2"/>
      <c r="AL21" s="2"/>
      <c r="AM21" s="2"/>
      <c r="AN21" s="2"/>
      <c r="AO21" s="2"/>
      <c r="AP21" s="2"/>
      <c r="AQ21" s="2"/>
      <c r="AR21" s="2"/>
      <c r="AS21" s="5"/>
      <c r="AT21" s="10" t="s">
        <v>11</v>
      </c>
      <c r="AU21" s="9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5"/>
      <c r="BH21" s="10" t="s">
        <v>11</v>
      </c>
      <c r="BI21" s="9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5"/>
      <c r="BU21" s="5"/>
    </row>
    <row r="22" spans="1:73" ht="18.75">
      <c r="A22" s="8" t="s">
        <v>15</v>
      </c>
      <c r="B22" s="9">
        <v>110</v>
      </c>
      <c r="C22" s="2">
        <f>SUM(D22:J22)+SUM(N22:U22)+SUM(Y22:AF22)+SUM(AJ22:AQ22)</f>
        <v>36000</v>
      </c>
      <c r="D22" s="2"/>
      <c r="E22" s="28"/>
      <c r="F22" s="2"/>
      <c r="G22" s="28">
        <v>36000</v>
      </c>
      <c r="H22" s="28"/>
      <c r="I22" s="2"/>
      <c r="J22" s="28"/>
      <c r="K22" s="5"/>
      <c r="L22" s="8" t="s">
        <v>15</v>
      </c>
      <c r="M22" s="9">
        <v>110</v>
      </c>
      <c r="N22" s="28"/>
      <c r="O22" s="2"/>
      <c r="P22" s="2"/>
      <c r="Q22" s="2"/>
      <c r="R22" s="2"/>
      <c r="S22" s="2"/>
      <c r="T22" s="2"/>
      <c r="U22" s="2"/>
      <c r="V22" s="5"/>
      <c r="W22" s="8" t="s">
        <v>15</v>
      </c>
      <c r="X22" s="9">
        <v>110</v>
      </c>
      <c r="Y22" s="2"/>
      <c r="Z22" s="2"/>
      <c r="AA22" s="2"/>
      <c r="AB22" s="2"/>
      <c r="AC22" s="2"/>
      <c r="AD22" s="2"/>
      <c r="AE22" s="2"/>
      <c r="AF22" s="2"/>
      <c r="AG22" s="5"/>
      <c r="AH22" s="8" t="s">
        <v>15</v>
      </c>
      <c r="AI22" s="9">
        <v>110</v>
      </c>
      <c r="AJ22" s="2"/>
      <c r="AK22" s="2"/>
      <c r="AL22" s="2"/>
      <c r="AM22" s="2"/>
      <c r="AN22" s="2"/>
      <c r="AO22" s="2"/>
      <c r="AP22" s="2"/>
      <c r="AQ22" s="2"/>
      <c r="AR22" s="2"/>
      <c r="AS22" s="5"/>
      <c r="AT22" s="8" t="s">
        <v>15</v>
      </c>
      <c r="AU22" s="9">
        <v>110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5"/>
      <c r="BH22" s="8" t="s">
        <v>15</v>
      </c>
      <c r="BI22" s="9">
        <v>110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5"/>
      <c r="BU22" s="5"/>
    </row>
    <row r="23" spans="1:73" ht="18.75">
      <c r="A23" s="8" t="s">
        <v>16</v>
      </c>
      <c r="B23" s="9">
        <v>120</v>
      </c>
      <c r="C23" s="2">
        <f>SUM(D23:J23)+SUM(N23:U23)+SUM(Y23:AF23)+SUM(AJ23:AQ23)</f>
        <v>0</v>
      </c>
      <c r="D23" s="2"/>
      <c r="E23" s="28"/>
      <c r="F23" s="2"/>
      <c r="G23" s="28"/>
      <c r="H23" s="28"/>
      <c r="I23" s="2"/>
      <c r="J23" s="28"/>
      <c r="K23" s="5"/>
      <c r="L23" s="8" t="s">
        <v>16</v>
      </c>
      <c r="M23" s="9">
        <v>120</v>
      </c>
      <c r="N23" s="28"/>
      <c r="O23" s="2"/>
      <c r="P23" s="2"/>
      <c r="Q23" s="2"/>
      <c r="R23" s="2"/>
      <c r="S23" s="2"/>
      <c r="T23" s="2"/>
      <c r="U23" s="2"/>
      <c r="V23" s="5"/>
      <c r="W23" s="8" t="s">
        <v>16</v>
      </c>
      <c r="X23" s="9">
        <v>120</v>
      </c>
      <c r="Y23" s="2"/>
      <c r="Z23" s="2"/>
      <c r="AA23" s="2"/>
      <c r="AB23" s="2"/>
      <c r="AC23" s="2"/>
      <c r="AD23" s="2"/>
      <c r="AE23" s="2"/>
      <c r="AF23" s="2"/>
      <c r="AG23" s="5"/>
      <c r="AH23" s="8" t="s">
        <v>16</v>
      </c>
      <c r="AI23" s="9">
        <v>120</v>
      </c>
      <c r="AJ23" s="2"/>
      <c r="AK23" s="2"/>
      <c r="AL23" s="2"/>
      <c r="AM23" s="2"/>
      <c r="AN23" s="2"/>
      <c r="AO23" s="2"/>
      <c r="AP23" s="2"/>
      <c r="AQ23" s="2"/>
      <c r="AR23" s="2"/>
      <c r="AS23" s="5"/>
      <c r="AT23" s="8" t="s">
        <v>16</v>
      </c>
      <c r="AU23" s="9">
        <v>120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5"/>
      <c r="BH23" s="8" t="s">
        <v>16</v>
      </c>
      <c r="BI23" s="9">
        <v>120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5"/>
      <c r="BU23" s="5"/>
    </row>
    <row r="24" spans="1:73" ht="11.25" customHeight="1">
      <c r="A24" s="10" t="s">
        <v>9</v>
      </c>
      <c r="B24" s="9"/>
      <c r="C24" s="2"/>
      <c r="D24" s="2"/>
      <c r="E24" s="28"/>
      <c r="F24" s="2"/>
      <c r="G24" s="28"/>
      <c r="H24" s="28"/>
      <c r="I24" s="2"/>
      <c r="J24" s="28"/>
      <c r="K24" s="5"/>
      <c r="L24" s="10" t="s">
        <v>9</v>
      </c>
      <c r="M24" s="9"/>
      <c r="N24" s="28"/>
      <c r="O24" s="2"/>
      <c r="P24" s="2"/>
      <c r="Q24" s="2"/>
      <c r="R24" s="2"/>
      <c r="S24" s="2"/>
      <c r="T24" s="2"/>
      <c r="U24" s="2"/>
      <c r="V24" s="5"/>
      <c r="W24" s="10" t="s">
        <v>9</v>
      </c>
      <c r="X24" s="9"/>
      <c r="Y24" s="2"/>
      <c r="Z24" s="2"/>
      <c r="AA24" s="2"/>
      <c r="AB24" s="2"/>
      <c r="AC24" s="2"/>
      <c r="AD24" s="2"/>
      <c r="AE24" s="2"/>
      <c r="AF24" s="2"/>
      <c r="AG24" s="5"/>
      <c r="AH24" s="10" t="s">
        <v>9</v>
      </c>
      <c r="AI24" s="9"/>
      <c r="AJ24" s="2"/>
      <c r="AK24" s="2"/>
      <c r="AL24" s="2"/>
      <c r="AM24" s="2"/>
      <c r="AN24" s="2"/>
      <c r="AO24" s="2"/>
      <c r="AP24" s="2"/>
      <c r="AQ24" s="2"/>
      <c r="AR24" s="2"/>
      <c r="AS24" s="5"/>
      <c r="AT24" s="10" t="s">
        <v>9</v>
      </c>
      <c r="AU24" s="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5"/>
      <c r="BH24" s="10" t="s">
        <v>9</v>
      </c>
      <c r="BI24" s="9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5"/>
      <c r="BU24" s="5"/>
    </row>
    <row r="25" spans="1:73" ht="16.5" customHeight="1">
      <c r="A25" s="17" t="s">
        <v>17</v>
      </c>
      <c r="B25" s="9">
        <v>130</v>
      </c>
      <c r="C25" s="2">
        <f aca="true" t="shared" si="24" ref="C25:C33">SUM(D25:J25)+SUM(N25:U25)+SUM(Y25:AF25)+SUM(AJ25:AQ25)</f>
        <v>0</v>
      </c>
      <c r="D25" s="2"/>
      <c r="E25" s="28"/>
      <c r="F25" s="2"/>
      <c r="G25" s="28"/>
      <c r="H25" s="28"/>
      <c r="I25" s="2"/>
      <c r="J25" s="28"/>
      <c r="K25" s="5"/>
      <c r="L25" s="17" t="s">
        <v>17</v>
      </c>
      <c r="M25" s="9">
        <v>130</v>
      </c>
      <c r="N25" s="28"/>
      <c r="O25" s="2"/>
      <c r="P25" s="2"/>
      <c r="Q25" s="2"/>
      <c r="R25" s="2"/>
      <c r="S25" s="2"/>
      <c r="T25" s="2"/>
      <c r="U25" s="2"/>
      <c r="V25" s="5"/>
      <c r="W25" s="17" t="s">
        <v>17</v>
      </c>
      <c r="X25" s="9">
        <v>130</v>
      </c>
      <c r="Y25" s="2"/>
      <c r="Z25" s="2"/>
      <c r="AA25" s="2"/>
      <c r="AB25" s="2"/>
      <c r="AC25" s="2"/>
      <c r="AD25" s="2"/>
      <c r="AE25" s="2"/>
      <c r="AF25" s="2"/>
      <c r="AG25" s="5"/>
      <c r="AH25" s="17" t="s">
        <v>17</v>
      </c>
      <c r="AI25" s="9">
        <v>130</v>
      </c>
      <c r="AJ25" s="2"/>
      <c r="AK25" s="2"/>
      <c r="AL25" s="2"/>
      <c r="AM25" s="2"/>
      <c r="AN25" s="2"/>
      <c r="AO25" s="2"/>
      <c r="AP25" s="2"/>
      <c r="AQ25" s="2"/>
      <c r="AR25" s="2"/>
      <c r="AS25" s="5"/>
      <c r="AT25" s="17" t="s">
        <v>17</v>
      </c>
      <c r="AU25" s="9">
        <v>130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5"/>
      <c r="BH25" s="17" t="s">
        <v>17</v>
      </c>
      <c r="BI25" s="9">
        <v>130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5"/>
      <c r="BU25" s="5"/>
    </row>
    <row r="26" spans="1:73" ht="18.75">
      <c r="A26" s="8" t="s">
        <v>18</v>
      </c>
      <c r="B26" s="9">
        <v>140</v>
      </c>
      <c r="C26" s="2">
        <f t="shared" si="24"/>
        <v>0</v>
      </c>
      <c r="D26" s="2"/>
      <c r="E26" s="28"/>
      <c r="F26" s="2">
        <v>0</v>
      </c>
      <c r="G26" s="28"/>
      <c r="H26" s="28"/>
      <c r="I26" s="2"/>
      <c r="J26" s="28"/>
      <c r="K26" s="5"/>
      <c r="L26" s="8" t="s">
        <v>18</v>
      </c>
      <c r="M26" s="9">
        <v>140</v>
      </c>
      <c r="N26" s="28"/>
      <c r="O26" s="2"/>
      <c r="P26" s="2"/>
      <c r="Q26" s="2">
        <v>0</v>
      </c>
      <c r="R26" s="2"/>
      <c r="S26" s="2"/>
      <c r="T26" s="2"/>
      <c r="U26" s="2"/>
      <c r="V26" s="5"/>
      <c r="W26" s="8" t="s">
        <v>18</v>
      </c>
      <c r="X26" s="9">
        <v>140</v>
      </c>
      <c r="Y26" s="2"/>
      <c r="Z26" s="2"/>
      <c r="AA26" s="2"/>
      <c r="AB26" s="2"/>
      <c r="AC26" s="2"/>
      <c r="AD26" s="2"/>
      <c r="AE26" s="2"/>
      <c r="AF26" s="2"/>
      <c r="AG26" s="5"/>
      <c r="AH26" s="8" t="s">
        <v>18</v>
      </c>
      <c r="AI26" s="9">
        <v>140</v>
      </c>
      <c r="AJ26" s="2"/>
      <c r="AK26" s="2"/>
      <c r="AL26" s="2"/>
      <c r="AM26" s="2">
        <v>0</v>
      </c>
      <c r="AN26" s="2"/>
      <c r="AO26" s="2"/>
      <c r="AP26" s="2"/>
      <c r="AQ26" s="2"/>
      <c r="AR26" s="2"/>
      <c r="AS26" s="5"/>
      <c r="AT26" s="8" t="s">
        <v>18</v>
      </c>
      <c r="AU26" s="9">
        <v>140</v>
      </c>
      <c r="AV26" s="2"/>
      <c r="AW26" s="2"/>
      <c r="AX26" s="2"/>
      <c r="AY26" s="2">
        <v>0</v>
      </c>
      <c r="AZ26" s="2"/>
      <c r="BA26" s="2"/>
      <c r="BB26" s="2"/>
      <c r="BC26" s="2"/>
      <c r="BD26" s="2"/>
      <c r="BE26" s="2"/>
      <c r="BF26" s="2"/>
      <c r="BG26" s="5"/>
      <c r="BH26" s="8" t="s">
        <v>18</v>
      </c>
      <c r="BI26" s="9">
        <v>140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5"/>
      <c r="BU26" s="5"/>
    </row>
    <row r="27" spans="1:73" ht="18.75">
      <c r="A27" s="8" t="s">
        <v>19</v>
      </c>
      <c r="B27" s="9">
        <v>150</v>
      </c>
      <c r="C27" s="2">
        <f t="shared" si="24"/>
        <v>1287736.56</v>
      </c>
      <c r="D27" s="2">
        <v>1194932</v>
      </c>
      <c r="E27" s="28"/>
      <c r="F27" s="2"/>
      <c r="G27" s="28">
        <v>7042</v>
      </c>
      <c r="H27" s="28">
        <v>85762.56</v>
      </c>
      <c r="I27" s="2"/>
      <c r="J27" s="28"/>
      <c r="K27" s="5"/>
      <c r="L27" s="8" t="s">
        <v>19</v>
      </c>
      <c r="M27" s="9">
        <v>150</v>
      </c>
      <c r="N27" s="28"/>
      <c r="O27" s="2"/>
      <c r="P27" s="2"/>
      <c r="Q27" s="2"/>
      <c r="R27" s="2"/>
      <c r="S27" s="2"/>
      <c r="T27" s="2"/>
      <c r="U27" s="2"/>
      <c r="V27" s="5"/>
      <c r="W27" s="8" t="s">
        <v>19</v>
      </c>
      <c r="X27" s="9">
        <v>150</v>
      </c>
      <c r="Y27" s="2"/>
      <c r="Z27" s="2"/>
      <c r="AA27" s="2"/>
      <c r="AB27" s="2"/>
      <c r="AC27" s="2"/>
      <c r="AD27" s="2"/>
      <c r="AE27" s="2"/>
      <c r="AF27" s="2"/>
      <c r="AG27" s="5"/>
      <c r="AH27" s="8" t="s">
        <v>19</v>
      </c>
      <c r="AI27" s="9">
        <v>150</v>
      </c>
      <c r="AJ27" s="2"/>
      <c r="AK27" s="2"/>
      <c r="AL27" s="2"/>
      <c r="AM27" s="2"/>
      <c r="AN27" s="2"/>
      <c r="AO27" s="2"/>
      <c r="AP27" s="2"/>
      <c r="AQ27" s="2"/>
      <c r="AR27" s="2"/>
      <c r="AS27" s="5"/>
      <c r="AT27" s="8" t="s">
        <v>19</v>
      </c>
      <c r="AU27" s="9">
        <v>150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8" t="s">
        <v>19</v>
      </c>
      <c r="BI27" s="9">
        <v>150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5"/>
      <c r="BU27" s="5"/>
    </row>
    <row r="28" spans="1:73" ht="18.75">
      <c r="A28" s="8" t="s">
        <v>20</v>
      </c>
      <c r="B28" s="9">
        <v>160</v>
      </c>
      <c r="C28" s="2">
        <f t="shared" si="24"/>
        <v>0</v>
      </c>
      <c r="D28" s="2"/>
      <c r="E28" s="28"/>
      <c r="F28" s="2"/>
      <c r="G28" s="28">
        <f>G30</f>
        <v>0</v>
      </c>
      <c r="H28" s="28"/>
      <c r="I28" s="2"/>
      <c r="J28" s="28"/>
      <c r="K28" s="5"/>
      <c r="L28" s="8" t="s">
        <v>20</v>
      </c>
      <c r="M28" s="9">
        <v>160</v>
      </c>
      <c r="N28" s="28"/>
      <c r="O28" s="2"/>
      <c r="P28" s="2"/>
      <c r="Q28" s="2"/>
      <c r="R28" s="2"/>
      <c r="S28" s="2"/>
      <c r="T28" s="2"/>
      <c r="U28" s="2"/>
      <c r="V28" s="5"/>
      <c r="W28" s="8" t="s">
        <v>20</v>
      </c>
      <c r="X28" s="9">
        <v>160</v>
      </c>
      <c r="Y28" s="2"/>
      <c r="Z28" s="2"/>
      <c r="AA28" s="2"/>
      <c r="AB28" s="2"/>
      <c r="AC28" s="2"/>
      <c r="AD28" s="2"/>
      <c r="AE28" s="2"/>
      <c r="AF28" s="2"/>
      <c r="AG28" s="5"/>
      <c r="AH28" s="8" t="s">
        <v>20</v>
      </c>
      <c r="AI28" s="9">
        <v>160</v>
      </c>
      <c r="AJ28" s="2"/>
      <c r="AK28" s="2"/>
      <c r="AL28" s="2"/>
      <c r="AM28" s="2"/>
      <c r="AN28" s="2"/>
      <c r="AO28" s="2"/>
      <c r="AP28" s="2"/>
      <c r="AQ28" s="2"/>
      <c r="AR28" s="2"/>
      <c r="AS28" s="5"/>
      <c r="AT28" s="8" t="s">
        <v>20</v>
      </c>
      <c r="AU28" s="9">
        <v>160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5"/>
      <c r="BH28" s="8" t="s">
        <v>20</v>
      </c>
      <c r="BI28" s="9">
        <v>160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5"/>
      <c r="BU28" s="5"/>
    </row>
    <row r="29" spans="1:73" ht="12" customHeight="1">
      <c r="A29" s="10" t="s">
        <v>5</v>
      </c>
      <c r="B29" s="9"/>
      <c r="C29" s="2"/>
      <c r="D29" s="2"/>
      <c r="E29" s="28"/>
      <c r="F29" s="2"/>
      <c r="G29" s="28"/>
      <c r="H29" s="28"/>
      <c r="I29" s="2"/>
      <c r="J29" s="28"/>
      <c r="K29" s="5"/>
      <c r="L29" s="10" t="s">
        <v>5</v>
      </c>
      <c r="M29" s="9"/>
      <c r="N29" s="28"/>
      <c r="O29" s="2"/>
      <c r="P29" s="2"/>
      <c r="Q29" s="2"/>
      <c r="R29" s="2"/>
      <c r="S29" s="2"/>
      <c r="T29" s="2"/>
      <c r="U29" s="2"/>
      <c r="V29" s="5"/>
      <c r="W29" s="10" t="s">
        <v>5</v>
      </c>
      <c r="X29" s="9"/>
      <c r="Y29" s="2"/>
      <c r="Z29" s="2"/>
      <c r="AA29" s="2"/>
      <c r="AB29" s="2"/>
      <c r="AC29" s="2"/>
      <c r="AD29" s="2"/>
      <c r="AE29" s="2"/>
      <c r="AF29" s="2"/>
      <c r="AG29" s="5"/>
      <c r="AH29" s="10" t="s">
        <v>5</v>
      </c>
      <c r="AI29" s="9"/>
      <c r="AJ29" s="2"/>
      <c r="AK29" s="2"/>
      <c r="AL29" s="2"/>
      <c r="AM29" s="2"/>
      <c r="AN29" s="2"/>
      <c r="AO29" s="2"/>
      <c r="AP29" s="2"/>
      <c r="AQ29" s="2"/>
      <c r="AR29" s="2"/>
      <c r="AS29" s="5"/>
      <c r="AT29" s="10" t="s">
        <v>5</v>
      </c>
      <c r="AU29" s="9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5"/>
      <c r="BH29" s="10" t="s">
        <v>5</v>
      </c>
      <c r="BI29" s="9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5"/>
      <c r="BU29" s="5"/>
    </row>
    <row r="30" spans="1:73" ht="18.75">
      <c r="A30" s="8" t="s">
        <v>95</v>
      </c>
      <c r="B30" s="9">
        <v>165</v>
      </c>
      <c r="C30" s="2">
        <f t="shared" si="24"/>
        <v>0</v>
      </c>
      <c r="D30" s="2"/>
      <c r="E30" s="28"/>
      <c r="F30" s="2"/>
      <c r="G30" s="28"/>
      <c r="H30" s="28"/>
      <c r="I30" s="2"/>
      <c r="J30" s="28"/>
      <c r="K30" s="5"/>
      <c r="L30" s="8" t="s">
        <v>95</v>
      </c>
      <c r="M30" s="9">
        <v>165</v>
      </c>
      <c r="N30" s="28"/>
      <c r="O30" s="2"/>
      <c r="P30" s="2"/>
      <c r="Q30" s="2"/>
      <c r="R30" s="2"/>
      <c r="S30" s="2"/>
      <c r="T30" s="2"/>
      <c r="U30" s="2"/>
      <c r="V30" s="5"/>
      <c r="W30" s="8" t="s">
        <v>95</v>
      </c>
      <c r="X30" s="9">
        <v>165</v>
      </c>
      <c r="Y30" s="2"/>
      <c r="Z30" s="2"/>
      <c r="AA30" s="2"/>
      <c r="AB30" s="2"/>
      <c r="AC30" s="2"/>
      <c r="AD30" s="2"/>
      <c r="AE30" s="2"/>
      <c r="AF30" s="2"/>
      <c r="AG30" s="5"/>
      <c r="AH30" s="8" t="s">
        <v>95</v>
      </c>
      <c r="AI30" s="9">
        <v>165</v>
      </c>
      <c r="AJ30" s="2"/>
      <c r="AK30" s="2"/>
      <c r="AL30" s="2"/>
      <c r="AM30" s="2"/>
      <c r="AN30" s="2"/>
      <c r="AO30" s="2"/>
      <c r="AP30" s="2"/>
      <c r="AQ30" s="2"/>
      <c r="AR30" s="2"/>
      <c r="AS30" s="5"/>
      <c r="AT30" s="8" t="s">
        <v>95</v>
      </c>
      <c r="AU30" s="9">
        <v>165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5"/>
      <c r="BH30" s="8" t="s">
        <v>95</v>
      </c>
      <c r="BI30" s="9">
        <v>165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5"/>
      <c r="BU30" s="5"/>
    </row>
    <row r="31" spans="1:73" ht="18.75">
      <c r="A31" s="8" t="s">
        <v>21</v>
      </c>
      <c r="B31" s="9">
        <v>170</v>
      </c>
      <c r="C31" s="2">
        <f t="shared" si="24"/>
        <v>7291652</v>
      </c>
      <c r="D31" s="2">
        <v>2585000</v>
      </c>
      <c r="E31" s="28"/>
      <c r="F31" s="2">
        <v>432629</v>
      </c>
      <c r="G31" s="28">
        <v>24030</v>
      </c>
      <c r="H31" s="28">
        <v>4240993</v>
      </c>
      <c r="I31" s="2"/>
      <c r="J31" s="28"/>
      <c r="K31" s="5"/>
      <c r="L31" s="8" t="s">
        <v>21</v>
      </c>
      <c r="M31" s="9">
        <v>170</v>
      </c>
      <c r="N31" s="28"/>
      <c r="O31" s="2"/>
      <c r="P31" s="2"/>
      <c r="Q31" s="2"/>
      <c r="R31" s="2"/>
      <c r="S31" s="2"/>
      <c r="T31" s="2"/>
      <c r="U31" s="2"/>
      <c r="V31" s="5"/>
      <c r="W31" s="8" t="s">
        <v>21</v>
      </c>
      <c r="X31" s="9">
        <v>170</v>
      </c>
      <c r="Y31" s="2"/>
      <c r="Z31" s="2"/>
      <c r="AA31" s="2"/>
      <c r="AB31" s="2"/>
      <c r="AC31" s="2"/>
      <c r="AD31" s="2"/>
      <c r="AE31" s="2"/>
      <c r="AF31" s="2"/>
      <c r="AG31" s="5"/>
      <c r="AH31" s="8" t="s">
        <v>21</v>
      </c>
      <c r="AI31" s="9">
        <v>170</v>
      </c>
      <c r="AJ31" s="2">
        <v>9000</v>
      </c>
      <c r="AK31" s="2"/>
      <c r="AL31" s="2"/>
      <c r="AM31" s="2"/>
      <c r="AN31" s="2"/>
      <c r="AO31" s="2"/>
      <c r="AP31" s="2"/>
      <c r="AQ31" s="2"/>
      <c r="AR31" s="2"/>
      <c r="AS31" s="5"/>
      <c r="AT31" s="8" t="s">
        <v>21</v>
      </c>
      <c r="AU31" s="9">
        <v>170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5"/>
      <c r="BH31" s="8" t="s">
        <v>21</v>
      </c>
      <c r="BI31" s="9">
        <v>170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5"/>
      <c r="BU31" s="5"/>
    </row>
    <row r="32" spans="1:73" ht="18.75">
      <c r="A32" s="17" t="s">
        <v>22</v>
      </c>
      <c r="B32" s="9">
        <v>180</v>
      </c>
      <c r="C32" s="2">
        <f t="shared" si="24"/>
        <v>0</v>
      </c>
      <c r="D32" s="2"/>
      <c r="E32" s="28"/>
      <c r="F32" s="2"/>
      <c r="G32" s="28"/>
      <c r="H32" s="28"/>
      <c r="I32" s="2"/>
      <c r="J32" s="28"/>
      <c r="K32" s="5"/>
      <c r="L32" s="17" t="s">
        <v>22</v>
      </c>
      <c r="M32" s="9">
        <v>180</v>
      </c>
      <c r="N32" s="28"/>
      <c r="O32" s="2"/>
      <c r="P32" s="2"/>
      <c r="Q32" s="2"/>
      <c r="R32" s="2"/>
      <c r="S32" s="2"/>
      <c r="T32" s="2"/>
      <c r="U32" s="2"/>
      <c r="V32" s="5"/>
      <c r="W32" s="17" t="s">
        <v>22</v>
      </c>
      <c r="X32" s="9">
        <v>180</v>
      </c>
      <c r="Y32" s="2"/>
      <c r="Z32" s="2"/>
      <c r="AA32" s="2"/>
      <c r="AB32" s="2"/>
      <c r="AC32" s="2"/>
      <c r="AD32" s="2"/>
      <c r="AE32" s="2"/>
      <c r="AF32" s="2"/>
      <c r="AG32" s="5"/>
      <c r="AH32" s="17" t="s">
        <v>22</v>
      </c>
      <c r="AI32" s="9">
        <v>180</v>
      </c>
      <c r="AJ32" s="2"/>
      <c r="AK32" s="2"/>
      <c r="AL32" s="2"/>
      <c r="AM32" s="2"/>
      <c r="AN32" s="2"/>
      <c r="AO32" s="2"/>
      <c r="AP32" s="2"/>
      <c r="AQ32" s="2"/>
      <c r="AR32" s="2"/>
      <c r="AS32" s="5"/>
      <c r="AT32" s="17" t="s">
        <v>22</v>
      </c>
      <c r="AU32" s="9">
        <v>180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5"/>
      <c r="BH32" s="17" t="s">
        <v>22</v>
      </c>
      <c r="BI32" s="9">
        <v>180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5"/>
      <c r="BU32" s="5"/>
    </row>
    <row r="33" spans="1:73" ht="18.75">
      <c r="A33" s="17" t="s">
        <v>23</v>
      </c>
      <c r="B33" s="9">
        <v>190</v>
      </c>
      <c r="C33" s="2">
        <f t="shared" si="24"/>
        <v>1704676.43</v>
      </c>
      <c r="D33" s="2">
        <f>D35+D36+D46+D47+D48+D49</f>
        <v>0</v>
      </c>
      <c r="E33" s="28">
        <f aca="true" t="shared" si="25" ref="E33:J33">E35+E36+E46+E47+E48+E49</f>
        <v>0</v>
      </c>
      <c r="F33" s="2">
        <f t="shared" si="25"/>
        <v>0</v>
      </c>
      <c r="G33" s="28">
        <f t="shared" si="25"/>
        <v>38552</v>
      </c>
      <c r="H33" s="28">
        <f t="shared" si="25"/>
        <v>1666124.43</v>
      </c>
      <c r="I33" s="2">
        <f t="shared" si="25"/>
        <v>0</v>
      </c>
      <c r="J33" s="28">
        <f t="shared" si="25"/>
        <v>0</v>
      </c>
      <c r="K33" s="5"/>
      <c r="L33" s="17" t="s">
        <v>23</v>
      </c>
      <c r="M33" s="9">
        <v>190</v>
      </c>
      <c r="N33" s="28">
        <f>N35+N36+N46+N47+N48+N49</f>
        <v>0</v>
      </c>
      <c r="O33" s="2">
        <f aca="true" t="shared" si="26" ref="O33:U33">O35+O36+O46+O47+O48+O49</f>
        <v>0</v>
      </c>
      <c r="P33" s="2">
        <f t="shared" si="26"/>
        <v>0</v>
      </c>
      <c r="Q33" s="2">
        <f t="shared" si="26"/>
        <v>0</v>
      </c>
      <c r="R33" s="2">
        <f t="shared" si="26"/>
        <v>0</v>
      </c>
      <c r="S33" s="2">
        <f t="shared" si="26"/>
        <v>0</v>
      </c>
      <c r="T33" s="2">
        <f t="shared" si="26"/>
        <v>0</v>
      </c>
      <c r="U33" s="2">
        <f t="shared" si="26"/>
        <v>0</v>
      </c>
      <c r="V33" s="5"/>
      <c r="W33" s="17" t="s">
        <v>23</v>
      </c>
      <c r="X33" s="9">
        <v>190</v>
      </c>
      <c r="Y33" s="2">
        <f>Y35+Y36+Y46+Y47+Y48+Y49</f>
        <v>0</v>
      </c>
      <c r="Z33" s="2">
        <f aca="true" t="shared" si="27" ref="Z33:AF33">Z35+Z36+Z46+Z47+Z48+Z49</f>
        <v>0</v>
      </c>
      <c r="AA33" s="2">
        <f t="shared" si="27"/>
        <v>0</v>
      </c>
      <c r="AB33" s="2">
        <f t="shared" si="27"/>
        <v>0</v>
      </c>
      <c r="AC33" s="2">
        <f t="shared" si="27"/>
        <v>0</v>
      </c>
      <c r="AD33" s="2">
        <f t="shared" si="27"/>
        <v>0</v>
      </c>
      <c r="AE33" s="2">
        <f t="shared" si="27"/>
        <v>0</v>
      </c>
      <c r="AF33" s="2">
        <f t="shared" si="27"/>
        <v>0</v>
      </c>
      <c r="AG33" s="5"/>
      <c r="AH33" s="17" t="s">
        <v>23</v>
      </c>
      <c r="AI33" s="9">
        <v>190</v>
      </c>
      <c r="AJ33" s="2">
        <f>AJ35+AJ36+AJ46+AJ47+AJ48+AJ49</f>
        <v>0</v>
      </c>
      <c r="AK33" s="2">
        <f aca="true" t="shared" si="28" ref="AK33:AR33">AK35+AK36+AK46+AK47+AK48+AK49</f>
        <v>0</v>
      </c>
      <c r="AL33" s="2">
        <f t="shared" si="28"/>
        <v>0</v>
      </c>
      <c r="AM33" s="2">
        <f t="shared" si="28"/>
        <v>0</v>
      </c>
      <c r="AN33" s="2">
        <f t="shared" si="28"/>
        <v>0</v>
      </c>
      <c r="AO33" s="2">
        <f t="shared" si="28"/>
        <v>0</v>
      </c>
      <c r="AP33" s="2">
        <f t="shared" si="28"/>
        <v>0</v>
      </c>
      <c r="AQ33" s="2">
        <f t="shared" si="28"/>
        <v>0</v>
      </c>
      <c r="AR33" s="2">
        <f t="shared" si="28"/>
        <v>0</v>
      </c>
      <c r="AS33" s="5"/>
      <c r="AT33" s="17" t="s">
        <v>23</v>
      </c>
      <c r="AU33" s="9">
        <v>190</v>
      </c>
      <c r="AV33" s="2">
        <f>AV35+AV36+AV46+AV47+AV48+AV49</f>
        <v>0</v>
      </c>
      <c r="AW33" s="2">
        <f aca="true" t="shared" si="29" ref="AW33:BE33">AW35+AW36+AW46+AW47+AW48+AW49</f>
        <v>0</v>
      </c>
      <c r="AX33" s="2">
        <f t="shared" si="29"/>
        <v>0</v>
      </c>
      <c r="AY33" s="2">
        <f t="shared" si="29"/>
        <v>0</v>
      </c>
      <c r="AZ33" s="2">
        <f t="shared" si="29"/>
        <v>0</v>
      </c>
      <c r="BA33" s="2">
        <f t="shared" si="29"/>
        <v>0</v>
      </c>
      <c r="BB33" s="2">
        <f t="shared" si="29"/>
        <v>0</v>
      </c>
      <c r="BC33" s="2">
        <f t="shared" si="29"/>
        <v>0</v>
      </c>
      <c r="BD33" s="2">
        <f t="shared" si="29"/>
        <v>0</v>
      </c>
      <c r="BE33" s="2">
        <f t="shared" si="29"/>
        <v>0</v>
      </c>
      <c r="BF33" s="2">
        <f>BF35+BF36+BF46+BF47+BF48+BF49</f>
        <v>0</v>
      </c>
      <c r="BG33" s="5"/>
      <c r="BH33" s="17" t="s">
        <v>23</v>
      </c>
      <c r="BI33" s="9">
        <v>190</v>
      </c>
      <c r="BJ33" s="2">
        <f>BJ35+BJ36+BJ46+BJ47+BJ48+BJ49</f>
        <v>0</v>
      </c>
      <c r="BK33" s="2">
        <f aca="true" t="shared" si="30" ref="BK33:BS33">BK35+BK36+BK46+BK47+BK48+BK49</f>
        <v>0</v>
      </c>
      <c r="BL33" s="2">
        <f t="shared" si="30"/>
        <v>0</v>
      </c>
      <c r="BM33" s="2">
        <f t="shared" si="30"/>
        <v>0</v>
      </c>
      <c r="BN33" s="2">
        <f t="shared" si="30"/>
        <v>0</v>
      </c>
      <c r="BO33" s="2">
        <f t="shared" si="30"/>
        <v>0</v>
      </c>
      <c r="BP33" s="2">
        <f t="shared" si="30"/>
        <v>0</v>
      </c>
      <c r="BQ33" s="2">
        <f t="shared" si="30"/>
        <v>0</v>
      </c>
      <c r="BR33" s="2">
        <f t="shared" si="30"/>
        <v>0</v>
      </c>
      <c r="BS33" s="2">
        <f t="shared" si="30"/>
        <v>0</v>
      </c>
      <c r="BT33" s="5"/>
      <c r="BU33" s="5"/>
    </row>
    <row r="34" spans="1:73" ht="11.25" customHeight="1">
      <c r="A34" s="10" t="s">
        <v>5</v>
      </c>
      <c r="B34" s="9"/>
      <c r="C34" s="2"/>
      <c r="D34" s="2"/>
      <c r="E34" s="28"/>
      <c r="F34" s="2"/>
      <c r="G34" s="28"/>
      <c r="H34" s="28"/>
      <c r="I34" s="2"/>
      <c r="J34" s="28"/>
      <c r="K34" s="5"/>
      <c r="L34" s="10" t="s">
        <v>5</v>
      </c>
      <c r="M34" s="9"/>
      <c r="N34" s="28"/>
      <c r="O34" s="2"/>
      <c r="P34" s="2"/>
      <c r="Q34" s="2"/>
      <c r="R34" s="2"/>
      <c r="S34" s="2"/>
      <c r="T34" s="2"/>
      <c r="U34" s="2"/>
      <c r="V34" s="5"/>
      <c r="W34" s="10" t="s">
        <v>5</v>
      </c>
      <c r="X34" s="9"/>
      <c r="Y34" s="2"/>
      <c r="Z34" s="2"/>
      <c r="AA34" s="2"/>
      <c r="AB34" s="2"/>
      <c r="AC34" s="2"/>
      <c r="AD34" s="2"/>
      <c r="AE34" s="2"/>
      <c r="AF34" s="2"/>
      <c r="AG34" s="5"/>
      <c r="AH34" s="10" t="s">
        <v>5</v>
      </c>
      <c r="AI34" s="9"/>
      <c r="AJ34" s="2"/>
      <c r="AK34" s="2"/>
      <c r="AL34" s="2"/>
      <c r="AM34" s="2"/>
      <c r="AN34" s="2"/>
      <c r="AO34" s="2"/>
      <c r="AP34" s="2"/>
      <c r="AQ34" s="2"/>
      <c r="AR34" s="2"/>
      <c r="AS34" s="5"/>
      <c r="AT34" s="10" t="s">
        <v>5</v>
      </c>
      <c r="AU34" s="9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5"/>
      <c r="BH34" s="10" t="s">
        <v>5</v>
      </c>
      <c r="BI34" s="9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5"/>
      <c r="BU34" s="5"/>
    </row>
    <row r="35" spans="1:73" ht="18.75">
      <c r="A35" s="8" t="s">
        <v>24</v>
      </c>
      <c r="B35" s="9">
        <v>200</v>
      </c>
      <c r="C35" s="2">
        <f>SUM(D35:J35)+SUM(N35:U35)+SUM(Y35:AF35)+SUM(AJ35:AQ35)</f>
        <v>0</v>
      </c>
      <c r="D35" s="2"/>
      <c r="E35" s="28"/>
      <c r="F35" s="2"/>
      <c r="G35" s="28"/>
      <c r="H35" s="28"/>
      <c r="I35" s="2"/>
      <c r="J35" s="28"/>
      <c r="K35" s="5"/>
      <c r="L35" s="8" t="s">
        <v>24</v>
      </c>
      <c r="M35" s="9">
        <v>200</v>
      </c>
      <c r="N35" s="28"/>
      <c r="O35" s="2"/>
      <c r="P35" s="2"/>
      <c r="Q35" s="2"/>
      <c r="R35" s="2"/>
      <c r="S35" s="2"/>
      <c r="T35" s="2"/>
      <c r="U35" s="2"/>
      <c r="V35" s="5"/>
      <c r="W35" s="8" t="s">
        <v>24</v>
      </c>
      <c r="X35" s="9">
        <v>200</v>
      </c>
      <c r="Y35" s="2"/>
      <c r="Z35" s="2"/>
      <c r="AA35" s="2"/>
      <c r="AB35" s="2"/>
      <c r="AC35" s="2"/>
      <c r="AD35" s="2"/>
      <c r="AE35" s="2"/>
      <c r="AF35" s="2"/>
      <c r="AG35" s="5"/>
      <c r="AH35" s="8" t="s">
        <v>24</v>
      </c>
      <c r="AI35" s="9">
        <v>200</v>
      </c>
      <c r="AJ35" s="2"/>
      <c r="AK35" s="2"/>
      <c r="AL35" s="2"/>
      <c r="AM35" s="2"/>
      <c r="AN35" s="2"/>
      <c r="AO35" s="2"/>
      <c r="AP35" s="2"/>
      <c r="AQ35" s="2"/>
      <c r="AR35" s="2"/>
      <c r="AS35" s="5"/>
      <c r="AT35" s="8" t="s">
        <v>24</v>
      </c>
      <c r="AU35" s="9">
        <v>200</v>
      </c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5"/>
      <c r="BH35" s="8" t="s">
        <v>24</v>
      </c>
      <c r="BI35" s="9">
        <v>200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5"/>
      <c r="BU35" s="5"/>
    </row>
    <row r="36" spans="1:73" ht="18.75">
      <c r="A36" s="8" t="s">
        <v>25</v>
      </c>
      <c r="B36" s="9">
        <v>210</v>
      </c>
      <c r="C36" s="2">
        <f>SUM(D36:J36)+SUM(N36:U36)+SUM(Y36:AF36)+SUM(AJ36:AQ36)</f>
        <v>0</v>
      </c>
      <c r="D36" s="2">
        <f aca="true" t="shared" si="31" ref="D36:J36">D38+D42</f>
        <v>0</v>
      </c>
      <c r="E36" s="28">
        <f t="shared" si="31"/>
        <v>0</v>
      </c>
      <c r="F36" s="2">
        <f t="shared" si="31"/>
        <v>0</v>
      </c>
      <c r="G36" s="28">
        <f t="shared" si="31"/>
        <v>0</v>
      </c>
      <c r="H36" s="28">
        <f t="shared" si="31"/>
        <v>0</v>
      </c>
      <c r="I36" s="2">
        <f t="shared" si="31"/>
        <v>0</v>
      </c>
      <c r="J36" s="28">
        <f t="shared" si="31"/>
        <v>0</v>
      </c>
      <c r="K36" s="5"/>
      <c r="L36" s="8" t="s">
        <v>25</v>
      </c>
      <c r="M36" s="9">
        <v>210</v>
      </c>
      <c r="N36" s="28">
        <f aca="true" t="shared" si="32" ref="N36:U36">N38+N42</f>
        <v>0</v>
      </c>
      <c r="O36" s="2">
        <f t="shared" si="32"/>
        <v>0</v>
      </c>
      <c r="P36" s="2">
        <f t="shared" si="32"/>
        <v>0</v>
      </c>
      <c r="Q36" s="2">
        <f t="shared" si="32"/>
        <v>0</v>
      </c>
      <c r="R36" s="2">
        <f t="shared" si="32"/>
        <v>0</v>
      </c>
      <c r="S36" s="2">
        <f t="shared" si="32"/>
        <v>0</v>
      </c>
      <c r="T36" s="2">
        <f t="shared" si="32"/>
        <v>0</v>
      </c>
      <c r="U36" s="2">
        <f t="shared" si="32"/>
        <v>0</v>
      </c>
      <c r="V36" s="5"/>
      <c r="W36" s="8" t="s">
        <v>25</v>
      </c>
      <c r="X36" s="9">
        <v>210</v>
      </c>
      <c r="Y36" s="2">
        <f aca="true" t="shared" si="33" ref="Y36:AF36">Y38+Y42</f>
        <v>0</v>
      </c>
      <c r="Z36" s="2">
        <f t="shared" si="33"/>
        <v>0</v>
      </c>
      <c r="AA36" s="2">
        <f t="shared" si="33"/>
        <v>0</v>
      </c>
      <c r="AB36" s="2">
        <f t="shared" si="33"/>
        <v>0</v>
      </c>
      <c r="AC36" s="2">
        <f t="shared" si="33"/>
        <v>0</v>
      </c>
      <c r="AD36" s="2">
        <f t="shared" si="33"/>
        <v>0</v>
      </c>
      <c r="AE36" s="2">
        <f t="shared" si="33"/>
        <v>0</v>
      </c>
      <c r="AF36" s="2">
        <f t="shared" si="33"/>
        <v>0</v>
      </c>
      <c r="AG36" s="5"/>
      <c r="AH36" s="8" t="s">
        <v>25</v>
      </c>
      <c r="AI36" s="9">
        <v>210</v>
      </c>
      <c r="AJ36" s="2">
        <f aca="true" t="shared" si="34" ref="AJ36:AR36">AJ38+AJ42</f>
        <v>0</v>
      </c>
      <c r="AK36" s="2">
        <f t="shared" si="34"/>
        <v>0</v>
      </c>
      <c r="AL36" s="2">
        <f t="shared" si="34"/>
        <v>0</v>
      </c>
      <c r="AM36" s="2">
        <f t="shared" si="34"/>
        <v>0</v>
      </c>
      <c r="AN36" s="2">
        <f t="shared" si="34"/>
        <v>0</v>
      </c>
      <c r="AO36" s="2">
        <f t="shared" si="34"/>
        <v>0</v>
      </c>
      <c r="AP36" s="2">
        <f t="shared" si="34"/>
        <v>0</v>
      </c>
      <c r="AQ36" s="2">
        <f t="shared" si="34"/>
        <v>0</v>
      </c>
      <c r="AR36" s="2">
        <f t="shared" si="34"/>
        <v>0</v>
      </c>
      <c r="AS36" s="5"/>
      <c r="AT36" s="8" t="s">
        <v>25</v>
      </c>
      <c r="AU36" s="9">
        <v>210</v>
      </c>
      <c r="AV36" s="2">
        <f aca="true" t="shared" si="35" ref="AV36:BE36">AV38+AV42</f>
        <v>0</v>
      </c>
      <c r="AW36" s="2">
        <f t="shared" si="35"/>
        <v>0</v>
      </c>
      <c r="AX36" s="2">
        <f t="shared" si="35"/>
        <v>0</v>
      </c>
      <c r="AY36" s="2">
        <f t="shared" si="35"/>
        <v>0</v>
      </c>
      <c r="AZ36" s="2">
        <f t="shared" si="35"/>
        <v>0</v>
      </c>
      <c r="BA36" s="2">
        <f t="shared" si="35"/>
        <v>0</v>
      </c>
      <c r="BB36" s="2">
        <f t="shared" si="35"/>
        <v>0</v>
      </c>
      <c r="BC36" s="2">
        <f t="shared" si="35"/>
        <v>0</v>
      </c>
      <c r="BD36" s="2">
        <f t="shared" si="35"/>
        <v>0</v>
      </c>
      <c r="BE36" s="2">
        <f t="shared" si="35"/>
        <v>0</v>
      </c>
      <c r="BF36" s="2">
        <f>BF38+BF42</f>
        <v>0</v>
      </c>
      <c r="BG36" s="5"/>
      <c r="BH36" s="8" t="s">
        <v>25</v>
      </c>
      <c r="BI36" s="9">
        <v>210</v>
      </c>
      <c r="BJ36" s="2">
        <f aca="true" t="shared" si="36" ref="BJ36:BS36">BJ38+BJ42</f>
        <v>0</v>
      </c>
      <c r="BK36" s="2">
        <f t="shared" si="36"/>
        <v>0</v>
      </c>
      <c r="BL36" s="2">
        <f t="shared" si="36"/>
        <v>0</v>
      </c>
      <c r="BM36" s="2">
        <f t="shared" si="36"/>
        <v>0</v>
      </c>
      <c r="BN36" s="2">
        <f t="shared" si="36"/>
        <v>0</v>
      </c>
      <c r="BO36" s="2">
        <f t="shared" si="36"/>
        <v>0</v>
      </c>
      <c r="BP36" s="2">
        <f t="shared" si="36"/>
        <v>0</v>
      </c>
      <c r="BQ36" s="2">
        <f t="shared" si="36"/>
        <v>0</v>
      </c>
      <c r="BR36" s="2">
        <f t="shared" si="36"/>
        <v>0</v>
      </c>
      <c r="BS36" s="2">
        <f t="shared" si="36"/>
        <v>0</v>
      </c>
      <c r="BT36" s="5"/>
      <c r="BU36" s="5"/>
    </row>
    <row r="37" spans="1:73" ht="11.25" customHeight="1">
      <c r="A37" s="10" t="s">
        <v>9</v>
      </c>
      <c r="B37" s="9"/>
      <c r="C37" s="2"/>
      <c r="D37" s="2"/>
      <c r="E37" s="28"/>
      <c r="F37" s="2"/>
      <c r="G37" s="28"/>
      <c r="H37" s="28"/>
      <c r="I37" s="2"/>
      <c r="J37" s="28"/>
      <c r="K37" s="5"/>
      <c r="L37" s="10" t="s">
        <v>9</v>
      </c>
      <c r="M37" s="9"/>
      <c r="N37" s="28"/>
      <c r="O37" s="2"/>
      <c r="P37" s="2"/>
      <c r="Q37" s="2"/>
      <c r="R37" s="2"/>
      <c r="S37" s="2"/>
      <c r="T37" s="2"/>
      <c r="U37" s="2"/>
      <c r="V37" s="5"/>
      <c r="W37" s="10" t="s">
        <v>9</v>
      </c>
      <c r="X37" s="9"/>
      <c r="Y37" s="2"/>
      <c r="Z37" s="2"/>
      <c r="AA37" s="2"/>
      <c r="AB37" s="2"/>
      <c r="AC37" s="2"/>
      <c r="AD37" s="2"/>
      <c r="AE37" s="2"/>
      <c r="AF37" s="2"/>
      <c r="AG37" s="5"/>
      <c r="AH37" s="10" t="s">
        <v>9</v>
      </c>
      <c r="AI37" s="9"/>
      <c r="AJ37" s="2"/>
      <c r="AK37" s="2"/>
      <c r="AL37" s="2"/>
      <c r="AM37" s="2"/>
      <c r="AN37" s="2"/>
      <c r="AO37" s="2"/>
      <c r="AP37" s="2"/>
      <c r="AQ37" s="2"/>
      <c r="AR37" s="2"/>
      <c r="AS37" s="5"/>
      <c r="AT37" s="10" t="s">
        <v>9</v>
      </c>
      <c r="AU37" s="9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5"/>
      <c r="BH37" s="10" t="s">
        <v>9</v>
      </c>
      <c r="BI37" s="9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5"/>
      <c r="BU37" s="5"/>
    </row>
    <row r="38" spans="1:73" ht="18.75">
      <c r="A38" s="8" t="s">
        <v>26</v>
      </c>
      <c r="B38" s="9">
        <v>220</v>
      </c>
      <c r="C38" s="2">
        <f>SUM(D38:J38)+SUM(N38:U38)+SUM(Y38:AF38)+SUM(AJ38:AQ38)</f>
        <v>0</v>
      </c>
      <c r="D38" s="2">
        <f aca="true" t="shared" si="37" ref="D38:J38">D40+D41</f>
        <v>0</v>
      </c>
      <c r="E38" s="28">
        <f t="shared" si="37"/>
        <v>0</v>
      </c>
      <c r="F38" s="2">
        <f t="shared" si="37"/>
        <v>0</v>
      </c>
      <c r="G38" s="28">
        <f t="shared" si="37"/>
        <v>0</v>
      </c>
      <c r="H38" s="28">
        <f t="shared" si="37"/>
        <v>0</v>
      </c>
      <c r="I38" s="2">
        <f t="shared" si="37"/>
        <v>0</v>
      </c>
      <c r="J38" s="28">
        <f t="shared" si="37"/>
        <v>0</v>
      </c>
      <c r="K38" s="5"/>
      <c r="L38" s="8" t="s">
        <v>26</v>
      </c>
      <c r="M38" s="9">
        <v>220</v>
      </c>
      <c r="N38" s="28">
        <f aca="true" t="shared" si="38" ref="N38:U38">N40+N41</f>
        <v>0</v>
      </c>
      <c r="O38" s="2">
        <f t="shared" si="38"/>
        <v>0</v>
      </c>
      <c r="P38" s="2">
        <f t="shared" si="38"/>
        <v>0</v>
      </c>
      <c r="Q38" s="2">
        <f t="shared" si="38"/>
        <v>0</v>
      </c>
      <c r="R38" s="2">
        <f t="shared" si="38"/>
        <v>0</v>
      </c>
      <c r="S38" s="2">
        <f t="shared" si="38"/>
        <v>0</v>
      </c>
      <c r="T38" s="2">
        <f t="shared" si="38"/>
        <v>0</v>
      </c>
      <c r="U38" s="2">
        <f t="shared" si="38"/>
        <v>0</v>
      </c>
      <c r="V38" s="5"/>
      <c r="W38" s="8" t="s">
        <v>26</v>
      </c>
      <c r="X38" s="9">
        <v>220</v>
      </c>
      <c r="Y38" s="2">
        <f aca="true" t="shared" si="39" ref="Y38:AF38">Y40+Y41</f>
        <v>0</v>
      </c>
      <c r="Z38" s="2">
        <f t="shared" si="39"/>
        <v>0</v>
      </c>
      <c r="AA38" s="2">
        <f t="shared" si="39"/>
        <v>0</v>
      </c>
      <c r="AB38" s="2">
        <f t="shared" si="39"/>
        <v>0</v>
      </c>
      <c r="AC38" s="2">
        <f t="shared" si="39"/>
        <v>0</v>
      </c>
      <c r="AD38" s="2">
        <f t="shared" si="39"/>
        <v>0</v>
      </c>
      <c r="AE38" s="2">
        <f t="shared" si="39"/>
        <v>0</v>
      </c>
      <c r="AF38" s="2">
        <f t="shared" si="39"/>
        <v>0</v>
      </c>
      <c r="AG38" s="5"/>
      <c r="AH38" s="8" t="s">
        <v>26</v>
      </c>
      <c r="AI38" s="9">
        <v>220</v>
      </c>
      <c r="AJ38" s="2">
        <f aca="true" t="shared" si="40" ref="AJ38:AR38">AJ40+AJ41</f>
        <v>0</v>
      </c>
      <c r="AK38" s="2">
        <f t="shared" si="40"/>
        <v>0</v>
      </c>
      <c r="AL38" s="2">
        <f t="shared" si="40"/>
        <v>0</v>
      </c>
      <c r="AM38" s="2">
        <f t="shared" si="40"/>
        <v>0</v>
      </c>
      <c r="AN38" s="2">
        <f t="shared" si="40"/>
        <v>0</v>
      </c>
      <c r="AO38" s="2">
        <f t="shared" si="40"/>
        <v>0</v>
      </c>
      <c r="AP38" s="2">
        <f t="shared" si="40"/>
        <v>0</v>
      </c>
      <c r="AQ38" s="2">
        <f t="shared" si="40"/>
        <v>0</v>
      </c>
      <c r="AR38" s="2">
        <f t="shared" si="40"/>
        <v>0</v>
      </c>
      <c r="AS38" s="5"/>
      <c r="AT38" s="8" t="s">
        <v>26</v>
      </c>
      <c r="AU38" s="9">
        <v>220</v>
      </c>
      <c r="AV38" s="2">
        <f aca="true" t="shared" si="41" ref="AV38:BE38">AV40+AV41</f>
        <v>0</v>
      </c>
      <c r="AW38" s="2">
        <f t="shared" si="41"/>
        <v>0</v>
      </c>
      <c r="AX38" s="2">
        <f t="shared" si="41"/>
        <v>0</v>
      </c>
      <c r="AY38" s="2">
        <f t="shared" si="41"/>
        <v>0</v>
      </c>
      <c r="AZ38" s="2">
        <f t="shared" si="41"/>
        <v>0</v>
      </c>
      <c r="BA38" s="2">
        <f t="shared" si="41"/>
        <v>0</v>
      </c>
      <c r="BB38" s="2">
        <f t="shared" si="41"/>
        <v>0</v>
      </c>
      <c r="BC38" s="2">
        <f t="shared" si="41"/>
        <v>0</v>
      </c>
      <c r="BD38" s="2">
        <f t="shared" si="41"/>
        <v>0</v>
      </c>
      <c r="BE38" s="2">
        <f t="shared" si="41"/>
        <v>0</v>
      </c>
      <c r="BF38" s="2">
        <f>BF40+BF41</f>
        <v>0</v>
      </c>
      <c r="BG38" s="5"/>
      <c r="BH38" s="8" t="s">
        <v>26</v>
      </c>
      <c r="BI38" s="9">
        <v>220</v>
      </c>
      <c r="BJ38" s="2">
        <f aca="true" t="shared" si="42" ref="BJ38:BS38">BJ40+BJ41</f>
        <v>0</v>
      </c>
      <c r="BK38" s="2">
        <f t="shared" si="42"/>
        <v>0</v>
      </c>
      <c r="BL38" s="2">
        <f t="shared" si="42"/>
        <v>0</v>
      </c>
      <c r="BM38" s="2">
        <f t="shared" si="42"/>
        <v>0</v>
      </c>
      <c r="BN38" s="2">
        <f t="shared" si="42"/>
        <v>0</v>
      </c>
      <c r="BO38" s="2">
        <f t="shared" si="42"/>
        <v>0</v>
      </c>
      <c r="BP38" s="2">
        <f t="shared" si="42"/>
        <v>0</v>
      </c>
      <c r="BQ38" s="2">
        <f t="shared" si="42"/>
        <v>0</v>
      </c>
      <c r="BR38" s="2">
        <f t="shared" si="42"/>
        <v>0</v>
      </c>
      <c r="BS38" s="2">
        <f t="shared" si="42"/>
        <v>0</v>
      </c>
      <c r="BT38" s="5"/>
      <c r="BU38" s="5"/>
    </row>
    <row r="39" spans="1:73" ht="11.25" customHeight="1">
      <c r="A39" s="10" t="s">
        <v>11</v>
      </c>
      <c r="B39" s="9"/>
      <c r="C39" s="2"/>
      <c r="D39" s="2"/>
      <c r="E39" s="28"/>
      <c r="F39" s="2"/>
      <c r="G39" s="28"/>
      <c r="H39" s="28"/>
      <c r="I39" s="2"/>
      <c r="J39" s="28"/>
      <c r="K39" s="5"/>
      <c r="L39" s="10" t="s">
        <v>11</v>
      </c>
      <c r="M39" s="9"/>
      <c r="N39" s="28"/>
      <c r="O39" s="2"/>
      <c r="P39" s="2"/>
      <c r="Q39" s="2"/>
      <c r="R39" s="2"/>
      <c r="S39" s="2"/>
      <c r="T39" s="2"/>
      <c r="U39" s="2"/>
      <c r="V39" s="5"/>
      <c r="W39" s="10" t="s">
        <v>11</v>
      </c>
      <c r="X39" s="9"/>
      <c r="Y39" s="2"/>
      <c r="Z39" s="2"/>
      <c r="AA39" s="2"/>
      <c r="AB39" s="2"/>
      <c r="AC39" s="2"/>
      <c r="AD39" s="2"/>
      <c r="AE39" s="2"/>
      <c r="AF39" s="2"/>
      <c r="AG39" s="5"/>
      <c r="AH39" s="10" t="s">
        <v>11</v>
      </c>
      <c r="AI39" s="9"/>
      <c r="AJ39" s="2"/>
      <c r="AK39" s="2"/>
      <c r="AL39" s="2"/>
      <c r="AM39" s="2"/>
      <c r="AN39" s="2"/>
      <c r="AO39" s="2"/>
      <c r="AP39" s="2"/>
      <c r="AQ39" s="2"/>
      <c r="AR39" s="2"/>
      <c r="AS39" s="5"/>
      <c r="AT39" s="10" t="s">
        <v>11</v>
      </c>
      <c r="AU39" s="9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5"/>
      <c r="BH39" s="10" t="s">
        <v>11</v>
      </c>
      <c r="BI39" s="9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5"/>
      <c r="BU39" s="5"/>
    </row>
    <row r="40" spans="1:73" ht="18.75">
      <c r="A40" s="8" t="s">
        <v>27</v>
      </c>
      <c r="B40" s="9">
        <v>230</v>
      </c>
      <c r="C40" s="2">
        <f>SUM(D40:J40)+SUM(N40:U40)+SUM(Y40:AF40)+SUM(AJ40:AQ40)</f>
        <v>0</v>
      </c>
      <c r="D40" s="2"/>
      <c r="E40" s="28"/>
      <c r="F40" s="2"/>
      <c r="G40" s="28"/>
      <c r="H40" s="28"/>
      <c r="I40" s="2"/>
      <c r="J40" s="28"/>
      <c r="K40" s="5"/>
      <c r="L40" s="8" t="s">
        <v>27</v>
      </c>
      <c r="M40" s="9">
        <v>230</v>
      </c>
      <c r="N40" s="28"/>
      <c r="O40" s="2"/>
      <c r="P40" s="2"/>
      <c r="Q40" s="2"/>
      <c r="R40" s="2"/>
      <c r="S40" s="2"/>
      <c r="T40" s="2"/>
      <c r="U40" s="2"/>
      <c r="V40" s="5"/>
      <c r="W40" s="8" t="s">
        <v>27</v>
      </c>
      <c r="X40" s="9">
        <v>230</v>
      </c>
      <c r="Y40" s="2"/>
      <c r="Z40" s="2"/>
      <c r="AA40" s="2"/>
      <c r="AB40" s="2"/>
      <c r="AC40" s="2"/>
      <c r="AD40" s="2"/>
      <c r="AE40" s="2"/>
      <c r="AF40" s="2"/>
      <c r="AG40" s="5"/>
      <c r="AH40" s="8" t="s">
        <v>27</v>
      </c>
      <c r="AI40" s="9">
        <v>230</v>
      </c>
      <c r="AJ40" s="2"/>
      <c r="AK40" s="2"/>
      <c r="AL40" s="2"/>
      <c r="AM40" s="2"/>
      <c r="AN40" s="2"/>
      <c r="AO40" s="2"/>
      <c r="AP40" s="2"/>
      <c r="AQ40" s="2"/>
      <c r="AR40" s="2"/>
      <c r="AS40" s="5"/>
      <c r="AT40" s="8" t="s">
        <v>27</v>
      </c>
      <c r="AU40" s="9">
        <v>230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5"/>
      <c r="BH40" s="8" t="s">
        <v>27</v>
      </c>
      <c r="BI40" s="9">
        <v>230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5"/>
      <c r="BU40" s="5"/>
    </row>
    <row r="41" spans="1:73" ht="18.75">
      <c r="A41" s="8" t="s">
        <v>28</v>
      </c>
      <c r="B41" s="9">
        <v>240</v>
      </c>
      <c r="C41" s="2">
        <f>SUM(D41:J41)+SUM(N41:U41)+SUM(Y41:AF41)+SUM(AJ41:AQ41)</f>
        <v>0</v>
      </c>
      <c r="D41" s="2"/>
      <c r="E41" s="28"/>
      <c r="F41" s="2"/>
      <c r="G41" s="28"/>
      <c r="H41" s="28"/>
      <c r="I41" s="2"/>
      <c r="J41" s="28"/>
      <c r="K41" s="5"/>
      <c r="L41" s="8" t="s">
        <v>28</v>
      </c>
      <c r="M41" s="9">
        <v>240</v>
      </c>
      <c r="N41" s="28"/>
      <c r="O41" s="2"/>
      <c r="P41" s="2"/>
      <c r="Q41" s="2"/>
      <c r="R41" s="2"/>
      <c r="S41" s="2"/>
      <c r="T41" s="2"/>
      <c r="U41" s="2"/>
      <c r="V41" s="5"/>
      <c r="W41" s="8" t="s">
        <v>28</v>
      </c>
      <c r="X41" s="9">
        <v>240</v>
      </c>
      <c r="Y41" s="2"/>
      <c r="Z41" s="2"/>
      <c r="AA41" s="2"/>
      <c r="AB41" s="2"/>
      <c r="AC41" s="2"/>
      <c r="AD41" s="2"/>
      <c r="AE41" s="2"/>
      <c r="AF41" s="2"/>
      <c r="AG41" s="5"/>
      <c r="AH41" s="8" t="s">
        <v>28</v>
      </c>
      <c r="AI41" s="9">
        <v>240</v>
      </c>
      <c r="AJ41" s="2"/>
      <c r="AK41" s="2"/>
      <c r="AL41" s="2"/>
      <c r="AM41" s="2"/>
      <c r="AN41" s="2"/>
      <c r="AO41" s="2"/>
      <c r="AP41" s="2"/>
      <c r="AQ41" s="2"/>
      <c r="AR41" s="2"/>
      <c r="AS41" s="5"/>
      <c r="AT41" s="8" t="s">
        <v>28</v>
      </c>
      <c r="AU41" s="9">
        <v>240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5"/>
      <c r="BH41" s="8" t="s">
        <v>28</v>
      </c>
      <c r="BI41" s="9">
        <v>240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5"/>
      <c r="BU41" s="5"/>
    </row>
    <row r="42" spans="1:73" ht="18.75">
      <c r="A42" s="8" t="s">
        <v>29</v>
      </c>
      <c r="B42" s="9">
        <v>250</v>
      </c>
      <c r="C42" s="2">
        <f>SUM(D42:J42)+SUM(N42:U42)+SUM(Y42:AF42)+SUM(AJ42:AQ42)</f>
        <v>0</v>
      </c>
      <c r="D42" s="2">
        <f aca="true" t="shared" si="43" ref="D42:J42">D44+D45</f>
        <v>0</v>
      </c>
      <c r="E42" s="28">
        <f t="shared" si="43"/>
        <v>0</v>
      </c>
      <c r="F42" s="2">
        <f t="shared" si="43"/>
        <v>0</v>
      </c>
      <c r="G42" s="28">
        <f t="shared" si="43"/>
        <v>0</v>
      </c>
      <c r="H42" s="28">
        <f t="shared" si="43"/>
        <v>0</v>
      </c>
      <c r="I42" s="2">
        <f t="shared" si="43"/>
        <v>0</v>
      </c>
      <c r="J42" s="28">
        <f t="shared" si="43"/>
        <v>0</v>
      </c>
      <c r="K42" s="5"/>
      <c r="L42" s="8" t="s">
        <v>29</v>
      </c>
      <c r="M42" s="9">
        <v>250</v>
      </c>
      <c r="N42" s="28">
        <f aca="true" t="shared" si="44" ref="N42:U42">N44+N45</f>
        <v>0</v>
      </c>
      <c r="O42" s="2">
        <f t="shared" si="44"/>
        <v>0</v>
      </c>
      <c r="P42" s="2">
        <f t="shared" si="44"/>
        <v>0</v>
      </c>
      <c r="Q42" s="2">
        <f t="shared" si="44"/>
        <v>0</v>
      </c>
      <c r="R42" s="2">
        <f t="shared" si="44"/>
        <v>0</v>
      </c>
      <c r="S42" s="2">
        <f t="shared" si="44"/>
        <v>0</v>
      </c>
      <c r="T42" s="2">
        <f t="shared" si="44"/>
        <v>0</v>
      </c>
      <c r="U42" s="2">
        <f t="shared" si="44"/>
        <v>0</v>
      </c>
      <c r="V42" s="5"/>
      <c r="W42" s="8" t="s">
        <v>29</v>
      </c>
      <c r="X42" s="9">
        <v>250</v>
      </c>
      <c r="Y42" s="2">
        <f aca="true" t="shared" si="45" ref="Y42:AF42">Y44+Y45</f>
        <v>0</v>
      </c>
      <c r="Z42" s="2">
        <f t="shared" si="45"/>
        <v>0</v>
      </c>
      <c r="AA42" s="2">
        <f t="shared" si="45"/>
        <v>0</v>
      </c>
      <c r="AB42" s="2">
        <f t="shared" si="45"/>
        <v>0</v>
      </c>
      <c r="AC42" s="2">
        <f t="shared" si="45"/>
        <v>0</v>
      </c>
      <c r="AD42" s="2">
        <f t="shared" si="45"/>
        <v>0</v>
      </c>
      <c r="AE42" s="2">
        <f t="shared" si="45"/>
        <v>0</v>
      </c>
      <c r="AF42" s="2">
        <f t="shared" si="45"/>
        <v>0</v>
      </c>
      <c r="AG42" s="5"/>
      <c r="AH42" s="8" t="s">
        <v>29</v>
      </c>
      <c r="AI42" s="9">
        <v>250</v>
      </c>
      <c r="AJ42" s="2">
        <f aca="true" t="shared" si="46" ref="AJ42:AR42">AJ44+AJ45</f>
        <v>0</v>
      </c>
      <c r="AK42" s="2">
        <f t="shared" si="46"/>
        <v>0</v>
      </c>
      <c r="AL42" s="2">
        <f t="shared" si="46"/>
        <v>0</v>
      </c>
      <c r="AM42" s="2">
        <f t="shared" si="46"/>
        <v>0</v>
      </c>
      <c r="AN42" s="2">
        <f t="shared" si="46"/>
        <v>0</v>
      </c>
      <c r="AO42" s="2">
        <f t="shared" si="46"/>
        <v>0</v>
      </c>
      <c r="AP42" s="2">
        <f t="shared" si="46"/>
        <v>0</v>
      </c>
      <c r="AQ42" s="2">
        <f t="shared" si="46"/>
        <v>0</v>
      </c>
      <c r="AR42" s="2">
        <f t="shared" si="46"/>
        <v>0</v>
      </c>
      <c r="AS42" s="5"/>
      <c r="AT42" s="8" t="s">
        <v>29</v>
      </c>
      <c r="AU42" s="9">
        <v>250</v>
      </c>
      <c r="AV42" s="2">
        <f aca="true" t="shared" si="47" ref="AV42:BE42">AV44+AV45</f>
        <v>0</v>
      </c>
      <c r="AW42" s="2">
        <f t="shared" si="47"/>
        <v>0</v>
      </c>
      <c r="AX42" s="2">
        <f t="shared" si="47"/>
        <v>0</v>
      </c>
      <c r="AY42" s="2">
        <f t="shared" si="47"/>
        <v>0</v>
      </c>
      <c r="AZ42" s="2">
        <f t="shared" si="47"/>
        <v>0</v>
      </c>
      <c r="BA42" s="2">
        <f t="shared" si="47"/>
        <v>0</v>
      </c>
      <c r="BB42" s="2">
        <f t="shared" si="47"/>
        <v>0</v>
      </c>
      <c r="BC42" s="2">
        <f t="shared" si="47"/>
        <v>0</v>
      </c>
      <c r="BD42" s="2">
        <f t="shared" si="47"/>
        <v>0</v>
      </c>
      <c r="BE42" s="2">
        <f t="shared" si="47"/>
        <v>0</v>
      </c>
      <c r="BF42" s="2">
        <f>BF44+BF45</f>
        <v>0</v>
      </c>
      <c r="BG42" s="5"/>
      <c r="BH42" s="8" t="s">
        <v>29</v>
      </c>
      <c r="BI42" s="9">
        <v>250</v>
      </c>
      <c r="BJ42" s="2">
        <f aca="true" t="shared" si="48" ref="BJ42:BS42">BJ44+BJ45</f>
        <v>0</v>
      </c>
      <c r="BK42" s="2">
        <f t="shared" si="48"/>
        <v>0</v>
      </c>
      <c r="BL42" s="2">
        <f t="shared" si="48"/>
        <v>0</v>
      </c>
      <c r="BM42" s="2">
        <f t="shared" si="48"/>
        <v>0</v>
      </c>
      <c r="BN42" s="2">
        <f t="shared" si="48"/>
        <v>0</v>
      </c>
      <c r="BO42" s="2">
        <f t="shared" si="48"/>
        <v>0</v>
      </c>
      <c r="BP42" s="2">
        <f t="shared" si="48"/>
        <v>0</v>
      </c>
      <c r="BQ42" s="2">
        <f t="shared" si="48"/>
        <v>0</v>
      </c>
      <c r="BR42" s="2">
        <f t="shared" si="48"/>
        <v>0</v>
      </c>
      <c r="BS42" s="2">
        <f t="shared" si="48"/>
        <v>0</v>
      </c>
      <c r="BT42" s="5"/>
      <c r="BU42" s="5"/>
    </row>
    <row r="43" spans="1:73" ht="11.25" customHeight="1">
      <c r="A43" s="10" t="s">
        <v>11</v>
      </c>
      <c r="B43" s="9"/>
      <c r="C43" s="2"/>
      <c r="D43" s="2"/>
      <c r="E43" s="28"/>
      <c r="F43" s="2"/>
      <c r="G43" s="28"/>
      <c r="H43" s="28"/>
      <c r="I43" s="2"/>
      <c r="J43" s="28"/>
      <c r="K43" s="5"/>
      <c r="L43" s="10" t="s">
        <v>11</v>
      </c>
      <c r="M43" s="9"/>
      <c r="N43" s="28"/>
      <c r="O43" s="2"/>
      <c r="P43" s="2"/>
      <c r="Q43" s="2"/>
      <c r="R43" s="2"/>
      <c r="S43" s="2"/>
      <c r="T43" s="2"/>
      <c r="U43" s="2"/>
      <c r="V43" s="5"/>
      <c r="W43" s="10" t="s">
        <v>11</v>
      </c>
      <c r="X43" s="9"/>
      <c r="Y43" s="2"/>
      <c r="Z43" s="2"/>
      <c r="AA43" s="2"/>
      <c r="AB43" s="2"/>
      <c r="AC43" s="2"/>
      <c r="AD43" s="2"/>
      <c r="AE43" s="2"/>
      <c r="AF43" s="2"/>
      <c r="AG43" s="5"/>
      <c r="AH43" s="10" t="s">
        <v>11</v>
      </c>
      <c r="AI43" s="9"/>
      <c r="AJ43" s="2"/>
      <c r="AK43" s="2"/>
      <c r="AL43" s="2"/>
      <c r="AM43" s="2"/>
      <c r="AN43" s="2"/>
      <c r="AO43" s="2"/>
      <c r="AP43" s="2"/>
      <c r="AQ43" s="2"/>
      <c r="AR43" s="2"/>
      <c r="AS43" s="5"/>
      <c r="AT43" s="10" t="s">
        <v>11</v>
      </c>
      <c r="AU43" s="9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5"/>
      <c r="BH43" s="10" t="s">
        <v>11</v>
      </c>
      <c r="BI43" s="9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5"/>
      <c r="BU43" s="5"/>
    </row>
    <row r="44" spans="1:73" ht="18.75">
      <c r="A44" s="8" t="s">
        <v>30</v>
      </c>
      <c r="B44" s="9">
        <v>260</v>
      </c>
      <c r="C44" s="2">
        <f aca="true" t="shared" si="49" ref="C44:C51">SUM(D44:J44)+SUM(N44:U44)+SUM(Y44:AF44)+SUM(AJ44:AQ44)</f>
        <v>0</v>
      </c>
      <c r="D44" s="2"/>
      <c r="E44" s="28"/>
      <c r="F44" s="2"/>
      <c r="G44" s="28"/>
      <c r="H44" s="28"/>
      <c r="I44" s="2"/>
      <c r="J44" s="28"/>
      <c r="K44" s="5"/>
      <c r="L44" s="8" t="s">
        <v>30</v>
      </c>
      <c r="M44" s="9">
        <v>260</v>
      </c>
      <c r="N44" s="28"/>
      <c r="O44" s="2"/>
      <c r="P44" s="2"/>
      <c r="Q44" s="2"/>
      <c r="R44" s="2"/>
      <c r="S44" s="2"/>
      <c r="T44" s="2"/>
      <c r="U44" s="2"/>
      <c r="V44" s="5"/>
      <c r="W44" s="8" t="s">
        <v>30</v>
      </c>
      <c r="X44" s="9">
        <v>260</v>
      </c>
      <c r="Y44" s="2"/>
      <c r="Z44" s="2"/>
      <c r="AA44" s="2"/>
      <c r="AB44" s="2"/>
      <c r="AC44" s="2"/>
      <c r="AD44" s="2"/>
      <c r="AE44" s="2"/>
      <c r="AF44" s="2"/>
      <c r="AG44" s="5"/>
      <c r="AH44" s="8" t="s">
        <v>30</v>
      </c>
      <c r="AI44" s="9">
        <v>260</v>
      </c>
      <c r="AJ44" s="2"/>
      <c r="AK44" s="2"/>
      <c r="AL44" s="2"/>
      <c r="AM44" s="2"/>
      <c r="AN44" s="2"/>
      <c r="AO44" s="2"/>
      <c r="AP44" s="2"/>
      <c r="AQ44" s="2"/>
      <c r="AR44" s="2"/>
      <c r="AS44" s="5"/>
      <c r="AT44" s="8" t="s">
        <v>30</v>
      </c>
      <c r="AU44" s="9">
        <v>260</v>
      </c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5"/>
      <c r="BH44" s="8" t="s">
        <v>30</v>
      </c>
      <c r="BI44" s="9">
        <v>260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5"/>
      <c r="BU44" s="5"/>
    </row>
    <row r="45" spans="1:73" ht="18.75">
      <c r="A45" s="8" t="s">
        <v>31</v>
      </c>
      <c r="B45" s="9">
        <v>270</v>
      </c>
      <c r="C45" s="2">
        <f t="shared" si="49"/>
        <v>0</v>
      </c>
      <c r="D45" s="2"/>
      <c r="E45" s="28"/>
      <c r="F45" s="2"/>
      <c r="G45" s="28"/>
      <c r="H45" s="28"/>
      <c r="I45" s="2"/>
      <c r="J45" s="28"/>
      <c r="K45" s="5"/>
      <c r="L45" s="8" t="s">
        <v>31</v>
      </c>
      <c r="M45" s="9">
        <v>270</v>
      </c>
      <c r="N45" s="28"/>
      <c r="O45" s="2"/>
      <c r="P45" s="2"/>
      <c r="Q45" s="2"/>
      <c r="R45" s="2"/>
      <c r="S45" s="2"/>
      <c r="T45" s="2"/>
      <c r="U45" s="2"/>
      <c r="V45" s="5"/>
      <c r="W45" s="8" t="s">
        <v>31</v>
      </c>
      <c r="X45" s="9">
        <v>270</v>
      </c>
      <c r="Y45" s="2"/>
      <c r="Z45" s="2"/>
      <c r="AA45" s="2"/>
      <c r="AB45" s="2"/>
      <c r="AC45" s="2"/>
      <c r="AD45" s="2"/>
      <c r="AE45" s="2"/>
      <c r="AF45" s="2"/>
      <c r="AG45" s="5"/>
      <c r="AH45" s="8" t="s">
        <v>31</v>
      </c>
      <c r="AI45" s="9">
        <v>270</v>
      </c>
      <c r="AJ45" s="2"/>
      <c r="AK45" s="2"/>
      <c r="AL45" s="2"/>
      <c r="AM45" s="2"/>
      <c r="AN45" s="2"/>
      <c r="AO45" s="2"/>
      <c r="AP45" s="2"/>
      <c r="AQ45" s="2"/>
      <c r="AR45" s="2"/>
      <c r="AS45" s="5"/>
      <c r="AT45" s="8" t="s">
        <v>31</v>
      </c>
      <c r="AU45" s="9">
        <v>270</v>
      </c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5"/>
      <c r="BH45" s="8" t="s">
        <v>31</v>
      </c>
      <c r="BI45" s="9">
        <v>270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5"/>
      <c r="BU45" s="5"/>
    </row>
    <row r="46" spans="1:73" ht="18.75">
      <c r="A46" s="8" t="s">
        <v>32</v>
      </c>
      <c r="B46" s="9">
        <v>280</v>
      </c>
      <c r="C46" s="2">
        <f t="shared" si="49"/>
        <v>0</v>
      </c>
      <c r="D46" s="2"/>
      <c r="E46" s="28"/>
      <c r="F46" s="2"/>
      <c r="G46" s="28"/>
      <c r="H46" s="28"/>
      <c r="I46" s="2"/>
      <c r="J46" s="28"/>
      <c r="K46" s="5"/>
      <c r="L46" s="8" t="s">
        <v>32</v>
      </c>
      <c r="M46" s="9">
        <v>280</v>
      </c>
      <c r="N46" s="28"/>
      <c r="O46" s="2"/>
      <c r="P46" s="2"/>
      <c r="Q46" s="2"/>
      <c r="R46" s="2"/>
      <c r="S46" s="2"/>
      <c r="T46" s="2"/>
      <c r="U46" s="2"/>
      <c r="V46" s="5"/>
      <c r="W46" s="8" t="s">
        <v>32</v>
      </c>
      <c r="X46" s="9">
        <v>280</v>
      </c>
      <c r="Y46" s="2"/>
      <c r="Z46" s="2"/>
      <c r="AA46" s="2"/>
      <c r="AB46" s="2"/>
      <c r="AC46" s="2"/>
      <c r="AD46" s="2"/>
      <c r="AE46" s="2"/>
      <c r="AF46" s="2"/>
      <c r="AG46" s="5"/>
      <c r="AH46" s="8" t="s">
        <v>32</v>
      </c>
      <c r="AI46" s="9">
        <v>280</v>
      </c>
      <c r="AJ46" s="2"/>
      <c r="AK46" s="2"/>
      <c r="AL46" s="2"/>
      <c r="AM46" s="2"/>
      <c r="AN46" s="2"/>
      <c r="AO46" s="2"/>
      <c r="AP46" s="2"/>
      <c r="AQ46" s="2"/>
      <c r="AR46" s="2"/>
      <c r="AS46" s="5"/>
      <c r="AT46" s="8" t="s">
        <v>32</v>
      </c>
      <c r="AU46" s="9">
        <v>280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5"/>
      <c r="BH46" s="8" t="s">
        <v>32</v>
      </c>
      <c r="BI46" s="9">
        <v>280</v>
      </c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5"/>
      <c r="BU46" s="5"/>
    </row>
    <row r="47" spans="1:73" ht="18.75">
      <c r="A47" s="8" t="s">
        <v>33</v>
      </c>
      <c r="B47" s="9">
        <v>290</v>
      </c>
      <c r="C47" s="2">
        <f t="shared" si="49"/>
        <v>1704676.43</v>
      </c>
      <c r="D47" s="2"/>
      <c r="E47" s="28"/>
      <c r="F47" s="2"/>
      <c r="G47" s="28">
        <v>38552</v>
      </c>
      <c r="H47" s="28">
        <v>1666124.43</v>
      </c>
      <c r="I47" s="2"/>
      <c r="J47" s="28"/>
      <c r="K47" s="5"/>
      <c r="L47" s="8" t="s">
        <v>33</v>
      </c>
      <c r="M47" s="9">
        <v>290</v>
      </c>
      <c r="N47" s="28"/>
      <c r="O47" s="2"/>
      <c r="P47" s="2"/>
      <c r="Q47" s="2"/>
      <c r="R47" s="2"/>
      <c r="S47" s="2"/>
      <c r="T47" s="2"/>
      <c r="U47" s="2"/>
      <c r="V47" s="5"/>
      <c r="W47" s="8" t="s">
        <v>33</v>
      </c>
      <c r="X47" s="9">
        <v>290</v>
      </c>
      <c r="Y47" s="2"/>
      <c r="Z47" s="2"/>
      <c r="AA47" s="2"/>
      <c r="AB47" s="2"/>
      <c r="AC47" s="2"/>
      <c r="AD47" s="2"/>
      <c r="AE47" s="2"/>
      <c r="AF47" s="2"/>
      <c r="AG47" s="5"/>
      <c r="AH47" s="8" t="s">
        <v>33</v>
      </c>
      <c r="AI47" s="9">
        <v>290</v>
      </c>
      <c r="AJ47" s="2"/>
      <c r="AK47" s="2"/>
      <c r="AL47" s="2"/>
      <c r="AM47" s="2"/>
      <c r="AN47" s="2"/>
      <c r="AO47" s="2"/>
      <c r="AP47" s="2"/>
      <c r="AQ47" s="2"/>
      <c r="AR47" s="2"/>
      <c r="AS47" s="5"/>
      <c r="AT47" s="8" t="s">
        <v>33</v>
      </c>
      <c r="AU47" s="9">
        <v>290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5"/>
      <c r="BH47" s="8" t="s">
        <v>33</v>
      </c>
      <c r="BI47" s="9">
        <v>290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5"/>
      <c r="BU47" s="5"/>
    </row>
    <row r="48" spans="1:73" ht="18.75">
      <c r="A48" s="8" t="s">
        <v>96</v>
      </c>
      <c r="B48" s="9">
        <v>295</v>
      </c>
      <c r="C48" s="2">
        <f t="shared" si="49"/>
        <v>0</v>
      </c>
      <c r="D48" s="2"/>
      <c r="E48" s="28"/>
      <c r="F48" s="2"/>
      <c r="G48" s="28"/>
      <c r="H48" s="28"/>
      <c r="I48" s="2"/>
      <c r="J48" s="28"/>
      <c r="K48" s="5"/>
      <c r="L48" s="8" t="s">
        <v>96</v>
      </c>
      <c r="M48" s="9">
        <v>295</v>
      </c>
      <c r="N48" s="28"/>
      <c r="O48" s="2"/>
      <c r="P48" s="2"/>
      <c r="Q48" s="2"/>
      <c r="R48" s="2"/>
      <c r="S48" s="2"/>
      <c r="T48" s="2"/>
      <c r="U48" s="2"/>
      <c r="V48" s="5"/>
      <c r="W48" s="8" t="s">
        <v>96</v>
      </c>
      <c r="X48" s="9">
        <v>295</v>
      </c>
      <c r="Y48" s="2"/>
      <c r="Z48" s="2"/>
      <c r="AA48" s="2"/>
      <c r="AB48" s="2"/>
      <c r="AC48" s="2"/>
      <c r="AD48" s="2"/>
      <c r="AE48" s="2"/>
      <c r="AF48" s="2"/>
      <c r="AG48" s="5"/>
      <c r="AH48" s="8" t="s">
        <v>96</v>
      </c>
      <c r="AI48" s="9">
        <v>295</v>
      </c>
      <c r="AJ48" s="2"/>
      <c r="AK48" s="2"/>
      <c r="AL48" s="2"/>
      <c r="AM48" s="2"/>
      <c r="AN48" s="2"/>
      <c r="AO48" s="2"/>
      <c r="AP48" s="2"/>
      <c r="AQ48" s="2"/>
      <c r="AR48" s="2"/>
      <c r="AS48" s="5"/>
      <c r="AT48" s="8" t="s">
        <v>96</v>
      </c>
      <c r="AU48" s="9">
        <v>295</v>
      </c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5"/>
      <c r="BH48" s="8" t="s">
        <v>96</v>
      </c>
      <c r="BI48" s="9">
        <v>295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5"/>
      <c r="BU48" s="5"/>
    </row>
    <row r="49" spans="1:73" ht="18.75">
      <c r="A49" s="8" t="s">
        <v>97</v>
      </c>
      <c r="B49" s="9">
        <v>300</v>
      </c>
      <c r="C49" s="2">
        <f t="shared" si="49"/>
        <v>0</v>
      </c>
      <c r="D49" s="2"/>
      <c r="E49" s="28"/>
      <c r="F49" s="2"/>
      <c r="G49" s="28"/>
      <c r="H49" s="28"/>
      <c r="I49" s="2"/>
      <c r="J49" s="28"/>
      <c r="K49" s="5"/>
      <c r="L49" s="8" t="s">
        <v>34</v>
      </c>
      <c r="M49" s="9">
        <v>300</v>
      </c>
      <c r="N49" s="28"/>
      <c r="O49" s="2"/>
      <c r="P49" s="2"/>
      <c r="Q49" s="2"/>
      <c r="R49" s="2"/>
      <c r="S49" s="2"/>
      <c r="T49" s="2"/>
      <c r="U49" s="2"/>
      <c r="V49" s="5"/>
      <c r="W49" s="8" t="s">
        <v>34</v>
      </c>
      <c r="X49" s="9">
        <v>300</v>
      </c>
      <c r="Y49" s="2"/>
      <c r="Z49" s="2"/>
      <c r="AA49" s="2"/>
      <c r="AB49" s="2"/>
      <c r="AC49" s="2"/>
      <c r="AD49" s="2"/>
      <c r="AE49" s="2"/>
      <c r="AF49" s="2"/>
      <c r="AG49" s="5"/>
      <c r="AH49" s="8" t="s">
        <v>34</v>
      </c>
      <c r="AI49" s="9">
        <v>300</v>
      </c>
      <c r="AJ49" s="2"/>
      <c r="AK49" s="2"/>
      <c r="AL49" s="2"/>
      <c r="AM49" s="2"/>
      <c r="AN49" s="2"/>
      <c r="AO49" s="2"/>
      <c r="AP49" s="2"/>
      <c r="AQ49" s="2"/>
      <c r="AR49" s="2"/>
      <c r="AS49" s="5"/>
      <c r="AT49" s="8" t="s">
        <v>34</v>
      </c>
      <c r="AU49" s="9">
        <v>300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5"/>
      <c r="BH49" s="8" t="s">
        <v>34</v>
      </c>
      <c r="BI49" s="9">
        <v>300</v>
      </c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5"/>
      <c r="BU49" s="5"/>
    </row>
    <row r="50" spans="1:73" ht="18.75">
      <c r="A50" s="8" t="s">
        <v>35</v>
      </c>
      <c r="B50" s="9">
        <v>310</v>
      </c>
      <c r="C50" s="2">
        <f t="shared" si="49"/>
        <v>1652569.7</v>
      </c>
      <c r="D50" s="2"/>
      <c r="E50" s="28"/>
      <c r="F50" s="2">
        <v>0</v>
      </c>
      <c r="G50" s="28">
        <v>221488</v>
      </c>
      <c r="H50" s="28">
        <v>1431081.7</v>
      </c>
      <c r="I50" s="2"/>
      <c r="J50" s="28"/>
      <c r="K50" s="5"/>
      <c r="L50" s="8" t="s">
        <v>35</v>
      </c>
      <c r="M50" s="9">
        <v>310</v>
      </c>
      <c r="N50" s="28"/>
      <c r="O50" s="2"/>
      <c r="P50" s="2"/>
      <c r="Q50" s="2"/>
      <c r="R50" s="2"/>
      <c r="S50" s="2"/>
      <c r="T50" s="2"/>
      <c r="U50" s="2"/>
      <c r="V50" s="5"/>
      <c r="W50" s="8" t="s">
        <v>35</v>
      </c>
      <c r="X50" s="9">
        <v>310</v>
      </c>
      <c r="Y50" s="2"/>
      <c r="Z50" s="2"/>
      <c r="AA50" s="2"/>
      <c r="AB50" s="2"/>
      <c r="AC50" s="2"/>
      <c r="AD50" s="2"/>
      <c r="AE50" s="2"/>
      <c r="AF50" s="2"/>
      <c r="AG50" s="5"/>
      <c r="AH50" s="8" t="s">
        <v>35</v>
      </c>
      <c r="AI50" s="9">
        <v>310</v>
      </c>
      <c r="AJ50" s="2"/>
      <c r="AK50" s="2"/>
      <c r="AL50" s="2"/>
      <c r="AM50" s="2"/>
      <c r="AN50" s="2"/>
      <c r="AO50" s="2"/>
      <c r="AP50" s="2"/>
      <c r="AQ50" s="2"/>
      <c r="AR50" s="2"/>
      <c r="AS50" s="5"/>
      <c r="AT50" s="8" t="s">
        <v>35</v>
      </c>
      <c r="AU50" s="9">
        <v>310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5"/>
      <c r="BH50" s="8" t="s">
        <v>35</v>
      </c>
      <c r="BI50" s="9">
        <v>310</v>
      </c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5"/>
      <c r="BU50" s="5"/>
    </row>
    <row r="51" spans="1:73" ht="18.75">
      <c r="A51" s="8" t="s">
        <v>36</v>
      </c>
      <c r="B51" s="9">
        <v>320</v>
      </c>
      <c r="C51" s="2">
        <f t="shared" si="49"/>
        <v>36000</v>
      </c>
      <c r="D51" s="2">
        <f aca="true" t="shared" si="50" ref="D51:J51">D53+D54</f>
        <v>0</v>
      </c>
      <c r="E51" s="28">
        <f t="shared" si="50"/>
        <v>0</v>
      </c>
      <c r="F51" s="2">
        <f t="shared" si="50"/>
        <v>0</v>
      </c>
      <c r="G51" s="28">
        <f t="shared" si="50"/>
        <v>36000</v>
      </c>
      <c r="H51" s="28">
        <f t="shared" si="50"/>
        <v>0</v>
      </c>
      <c r="I51" s="2">
        <f t="shared" si="50"/>
        <v>0</v>
      </c>
      <c r="J51" s="28">
        <f t="shared" si="50"/>
        <v>0</v>
      </c>
      <c r="K51" s="5"/>
      <c r="L51" s="8" t="s">
        <v>36</v>
      </c>
      <c r="M51" s="9">
        <v>320</v>
      </c>
      <c r="N51" s="28">
        <f aca="true" t="shared" si="51" ref="N51:U51">N53+N54</f>
        <v>0</v>
      </c>
      <c r="O51" s="2">
        <f t="shared" si="51"/>
        <v>0</v>
      </c>
      <c r="P51" s="2">
        <f t="shared" si="51"/>
        <v>0</v>
      </c>
      <c r="Q51" s="2">
        <f t="shared" si="51"/>
        <v>0</v>
      </c>
      <c r="R51" s="2">
        <f t="shared" si="51"/>
        <v>0</v>
      </c>
      <c r="S51" s="2">
        <f t="shared" si="51"/>
        <v>0</v>
      </c>
      <c r="T51" s="2">
        <f t="shared" si="51"/>
        <v>0</v>
      </c>
      <c r="U51" s="2">
        <f t="shared" si="51"/>
        <v>0</v>
      </c>
      <c r="V51" s="5"/>
      <c r="W51" s="8" t="s">
        <v>36</v>
      </c>
      <c r="X51" s="9">
        <v>320</v>
      </c>
      <c r="Y51" s="2">
        <f aca="true" t="shared" si="52" ref="Y51:AF51">Y53+Y54</f>
        <v>0</v>
      </c>
      <c r="Z51" s="2">
        <f t="shared" si="52"/>
        <v>0</v>
      </c>
      <c r="AA51" s="2">
        <f t="shared" si="52"/>
        <v>0</v>
      </c>
      <c r="AB51" s="2">
        <f t="shared" si="52"/>
        <v>0</v>
      </c>
      <c r="AC51" s="2">
        <f t="shared" si="52"/>
        <v>0</v>
      </c>
      <c r="AD51" s="2">
        <f t="shared" si="52"/>
        <v>0</v>
      </c>
      <c r="AE51" s="2">
        <f t="shared" si="52"/>
        <v>0</v>
      </c>
      <c r="AF51" s="2">
        <f t="shared" si="52"/>
        <v>0</v>
      </c>
      <c r="AG51" s="5"/>
      <c r="AH51" s="8" t="s">
        <v>36</v>
      </c>
      <c r="AI51" s="9">
        <v>320</v>
      </c>
      <c r="AJ51" s="2">
        <f aca="true" t="shared" si="53" ref="AJ51:AR51">AJ53+AJ54</f>
        <v>0</v>
      </c>
      <c r="AK51" s="2">
        <f t="shared" si="53"/>
        <v>0</v>
      </c>
      <c r="AL51" s="2">
        <f t="shared" si="53"/>
        <v>0</v>
      </c>
      <c r="AM51" s="2">
        <f t="shared" si="53"/>
        <v>0</v>
      </c>
      <c r="AN51" s="2">
        <f t="shared" si="53"/>
        <v>0</v>
      </c>
      <c r="AO51" s="2">
        <f t="shared" si="53"/>
        <v>0</v>
      </c>
      <c r="AP51" s="2">
        <f t="shared" si="53"/>
        <v>0</v>
      </c>
      <c r="AQ51" s="2">
        <f t="shared" si="53"/>
        <v>0</v>
      </c>
      <c r="AR51" s="2">
        <f t="shared" si="53"/>
        <v>0</v>
      </c>
      <c r="AS51" s="5"/>
      <c r="AT51" s="8" t="s">
        <v>36</v>
      </c>
      <c r="AU51" s="9">
        <v>320</v>
      </c>
      <c r="AV51" s="2">
        <f aca="true" t="shared" si="54" ref="AV51:BE51">AV53+AV54</f>
        <v>0</v>
      </c>
      <c r="AW51" s="2">
        <f t="shared" si="54"/>
        <v>0</v>
      </c>
      <c r="AX51" s="2">
        <f t="shared" si="54"/>
        <v>0</v>
      </c>
      <c r="AY51" s="2">
        <f t="shared" si="54"/>
        <v>0</v>
      </c>
      <c r="AZ51" s="2">
        <f t="shared" si="54"/>
        <v>0</v>
      </c>
      <c r="BA51" s="2">
        <f t="shared" si="54"/>
        <v>0</v>
      </c>
      <c r="BB51" s="2">
        <f t="shared" si="54"/>
        <v>0</v>
      </c>
      <c r="BC51" s="2">
        <f t="shared" si="54"/>
        <v>0</v>
      </c>
      <c r="BD51" s="2">
        <f t="shared" si="54"/>
        <v>0</v>
      </c>
      <c r="BE51" s="2">
        <f t="shared" si="54"/>
        <v>0</v>
      </c>
      <c r="BF51" s="2">
        <f>BF53+BF54</f>
        <v>0</v>
      </c>
      <c r="BG51" s="5"/>
      <c r="BH51" s="8" t="s">
        <v>36</v>
      </c>
      <c r="BI51" s="9">
        <v>320</v>
      </c>
      <c r="BJ51" s="2">
        <f aca="true" t="shared" si="55" ref="BJ51:BS51">BJ53+BJ54</f>
        <v>0</v>
      </c>
      <c r="BK51" s="2">
        <f t="shared" si="55"/>
        <v>0</v>
      </c>
      <c r="BL51" s="2">
        <f t="shared" si="55"/>
        <v>0</v>
      </c>
      <c r="BM51" s="2">
        <f t="shared" si="55"/>
        <v>0</v>
      </c>
      <c r="BN51" s="2">
        <f t="shared" si="55"/>
        <v>0</v>
      </c>
      <c r="BO51" s="2">
        <f t="shared" si="55"/>
        <v>0</v>
      </c>
      <c r="BP51" s="2">
        <f t="shared" si="55"/>
        <v>0</v>
      </c>
      <c r="BQ51" s="2">
        <f t="shared" si="55"/>
        <v>0</v>
      </c>
      <c r="BR51" s="2">
        <f t="shared" si="55"/>
        <v>0</v>
      </c>
      <c r="BS51" s="2">
        <f t="shared" si="55"/>
        <v>0</v>
      </c>
      <c r="BT51" s="5"/>
      <c r="BU51" s="5"/>
    </row>
    <row r="52" spans="1:73" ht="11.25" customHeight="1">
      <c r="A52" s="10" t="s">
        <v>5</v>
      </c>
      <c r="B52" s="9"/>
      <c r="C52" s="2"/>
      <c r="D52" s="2"/>
      <c r="E52" s="28"/>
      <c r="F52" s="2"/>
      <c r="G52" s="28"/>
      <c r="H52" s="28"/>
      <c r="I52" s="2"/>
      <c r="J52" s="28"/>
      <c r="K52" s="5"/>
      <c r="L52" s="10" t="s">
        <v>5</v>
      </c>
      <c r="M52" s="9"/>
      <c r="N52" s="28"/>
      <c r="O52" s="2"/>
      <c r="P52" s="2"/>
      <c r="Q52" s="2"/>
      <c r="R52" s="2"/>
      <c r="S52" s="2"/>
      <c r="T52" s="2"/>
      <c r="U52" s="2"/>
      <c r="V52" s="5"/>
      <c r="W52" s="10" t="s">
        <v>5</v>
      </c>
      <c r="X52" s="9"/>
      <c r="Y52" s="2"/>
      <c r="Z52" s="2"/>
      <c r="AA52" s="2"/>
      <c r="AB52" s="2"/>
      <c r="AC52" s="2"/>
      <c r="AD52" s="2"/>
      <c r="AE52" s="2"/>
      <c r="AF52" s="2"/>
      <c r="AG52" s="5"/>
      <c r="AH52" s="10" t="s">
        <v>5</v>
      </c>
      <c r="AI52" s="9"/>
      <c r="AJ52" s="2"/>
      <c r="AK52" s="2"/>
      <c r="AL52" s="2"/>
      <c r="AM52" s="2"/>
      <c r="AN52" s="2"/>
      <c r="AO52" s="2"/>
      <c r="AP52" s="2"/>
      <c r="AQ52" s="2"/>
      <c r="AR52" s="2"/>
      <c r="AS52" s="5"/>
      <c r="AT52" s="10" t="s">
        <v>5</v>
      </c>
      <c r="AU52" s="9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5"/>
      <c r="BH52" s="10" t="s">
        <v>5</v>
      </c>
      <c r="BI52" s="9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5"/>
      <c r="BU52" s="5"/>
    </row>
    <row r="53" spans="1:73" ht="18.75">
      <c r="A53" s="8" t="s">
        <v>37</v>
      </c>
      <c r="B53" s="9">
        <v>330</v>
      </c>
      <c r="C53" s="2">
        <f>SUM(D53:J53)+SUM(N53:U53)+SUM(Y53:AF53)+SUM(AJ53:AQ53)</f>
        <v>0</v>
      </c>
      <c r="D53" s="2"/>
      <c r="E53" s="28"/>
      <c r="F53" s="2"/>
      <c r="G53" s="28"/>
      <c r="H53" s="28"/>
      <c r="I53" s="2"/>
      <c r="J53" s="28"/>
      <c r="K53" s="5"/>
      <c r="L53" s="8" t="s">
        <v>37</v>
      </c>
      <c r="M53" s="9">
        <v>330</v>
      </c>
      <c r="N53" s="28"/>
      <c r="O53" s="2"/>
      <c r="P53" s="2"/>
      <c r="Q53" s="2"/>
      <c r="R53" s="2"/>
      <c r="S53" s="2"/>
      <c r="T53" s="2"/>
      <c r="U53" s="2"/>
      <c r="V53" s="5"/>
      <c r="W53" s="8" t="s">
        <v>37</v>
      </c>
      <c r="X53" s="9">
        <v>330</v>
      </c>
      <c r="Y53" s="2"/>
      <c r="Z53" s="2"/>
      <c r="AA53" s="2"/>
      <c r="AB53" s="2"/>
      <c r="AC53" s="2"/>
      <c r="AD53" s="2"/>
      <c r="AE53" s="2"/>
      <c r="AF53" s="2"/>
      <c r="AG53" s="5"/>
      <c r="AH53" s="8" t="s">
        <v>37</v>
      </c>
      <c r="AI53" s="9">
        <v>330</v>
      </c>
      <c r="AJ53" s="2"/>
      <c r="AK53" s="2"/>
      <c r="AL53" s="2"/>
      <c r="AM53" s="2"/>
      <c r="AN53" s="2"/>
      <c r="AO53" s="2"/>
      <c r="AP53" s="2"/>
      <c r="AQ53" s="2"/>
      <c r="AR53" s="2"/>
      <c r="AS53" s="5"/>
      <c r="AT53" s="8" t="s">
        <v>37</v>
      </c>
      <c r="AU53" s="9">
        <v>330</v>
      </c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5"/>
      <c r="BH53" s="8" t="s">
        <v>37</v>
      </c>
      <c r="BI53" s="9">
        <v>330</v>
      </c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5"/>
      <c r="BU53" s="5"/>
    </row>
    <row r="54" spans="1:73" ht="18.75">
      <c r="A54" s="8" t="s">
        <v>38</v>
      </c>
      <c r="B54" s="9">
        <v>340</v>
      </c>
      <c r="C54" s="2">
        <f>SUM(D54:J54)+SUM(N54:U54)+SUM(Y54:AF54)+SUM(AJ54:AQ54)</f>
        <v>36000</v>
      </c>
      <c r="D54" s="2">
        <f aca="true" t="shared" si="56" ref="D54:J54">D56+D57+D58</f>
        <v>0</v>
      </c>
      <c r="E54" s="28">
        <f t="shared" si="56"/>
        <v>0</v>
      </c>
      <c r="F54" s="2">
        <f t="shared" si="56"/>
        <v>0</v>
      </c>
      <c r="G54" s="28">
        <f t="shared" si="56"/>
        <v>36000</v>
      </c>
      <c r="H54" s="28">
        <f t="shared" si="56"/>
        <v>0</v>
      </c>
      <c r="I54" s="2">
        <f t="shared" si="56"/>
        <v>0</v>
      </c>
      <c r="J54" s="28">
        <f t="shared" si="56"/>
        <v>0</v>
      </c>
      <c r="K54" s="5"/>
      <c r="L54" s="8" t="s">
        <v>38</v>
      </c>
      <c r="M54" s="9">
        <v>340</v>
      </c>
      <c r="N54" s="28">
        <f aca="true" t="shared" si="57" ref="N54:U54">N56+N57+N58</f>
        <v>0</v>
      </c>
      <c r="O54" s="2">
        <f t="shared" si="57"/>
        <v>0</v>
      </c>
      <c r="P54" s="2">
        <f t="shared" si="57"/>
        <v>0</v>
      </c>
      <c r="Q54" s="2">
        <f t="shared" si="57"/>
        <v>0</v>
      </c>
      <c r="R54" s="2">
        <f t="shared" si="57"/>
        <v>0</v>
      </c>
      <c r="S54" s="2">
        <f t="shared" si="57"/>
        <v>0</v>
      </c>
      <c r="T54" s="2">
        <f t="shared" si="57"/>
        <v>0</v>
      </c>
      <c r="U54" s="2">
        <f t="shared" si="57"/>
        <v>0</v>
      </c>
      <c r="V54" s="5"/>
      <c r="W54" s="8" t="s">
        <v>38</v>
      </c>
      <c r="X54" s="9">
        <v>340</v>
      </c>
      <c r="Y54" s="2">
        <f aca="true" t="shared" si="58" ref="Y54:AF54">Y56+Y57+Y58</f>
        <v>0</v>
      </c>
      <c r="Z54" s="2">
        <f t="shared" si="58"/>
        <v>0</v>
      </c>
      <c r="AA54" s="2">
        <f t="shared" si="58"/>
        <v>0</v>
      </c>
      <c r="AB54" s="2">
        <f t="shared" si="58"/>
        <v>0</v>
      </c>
      <c r="AC54" s="2">
        <f t="shared" si="58"/>
        <v>0</v>
      </c>
      <c r="AD54" s="2">
        <f t="shared" si="58"/>
        <v>0</v>
      </c>
      <c r="AE54" s="2">
        <f t="shared" si="58"/>
        <v>0</v>
      </c>
      <c r="AF54" s="2">
        <f t="shared" si="58"/>
        <v>0</v>
      </c>
      <c r="AG54" s="5"/>
      <c r="AH54" s="8" t="s">
        <v>38</v>
      </c>
      <c r="AI54" s="9">
        <v>340</v>
      </c>
      <c r="AJ54" s="2">
        <f aca="true" t="shared" si="59" ref="AJ54:AR54">AJ56+AJ57+AJ58</f>
        <v>0</v>
      </c>
      <c r="AK54" s="2">
        <f t="shared" si="59"/>
        <v>0</v>
      </c>
      <c r="AL54" s="2">
        <f t="shared" si="59"/>
        <v>0</v>
      </c>
      <c r="AM54" s="2">
        <f t="shared" si="59"/>
        <v>0</v>
      </c>
      <c r="AN54" s="2">
        <f t="shared" si="59"/>
        <v>0</v>
      </c>
      <c r="AO54" s="2">
        <f t="shared" si="59"/>
        <v>0</v>
      </c>
      <c r="AP54" s="2">
        <f t="shared" si="59"/>
        <v>0</v>
      </c>
      <c r="AQ54" s="2">
        <f t="shared" si="59"/>
        <v>0</v>
      </c>
      <c r="AR54" s="2">
        <f t="shared" si="59"/>
        <v>0</v>
      </c>
      <c r="AS54" s="5"/>
      <c r="AT54" s="8" t="s">
        <v>38</v>
      </c>
      <c r="AU54" s="9">
        <v>340</v>
      </c>
      <c r="AV54" s="2">
        <f aca="true" t="shared" si="60" ref="AV54:BE54">AV56+AV57+AV58</f>
        <v>0</v>
      </c>
      <c r="AW54" s="2">
        <f t="shared" si="60"/>
        <v>0</v>
      </c>
      <c r="AX54" s="2">
        <f t="shared" si="60"/>
        <v>0</v>
      </c>
      <c r="AY54" s="2">
        <f t="shared" si="60"/>
        <v>0</v>
      </c>
      <c r="AZ54" s="2">
        <f t="shared" si="60"/>
        <v>0</v>
      </c>
      <c r="BA54" s="2">
        <f t="shared" si="60"/>
        <v>0</v>
      </c>
      <c r="BB54" s="2">
        <f t="shared" si="60"/>
        <v>0</v>
      </c>
      <c r="BC54" s="2">
        <f t="shared" si="60"/>
        <v>0</v>
      </c>
      <c r="BD54" s="2">
        <f t="shared" si="60"/>
        <v>0</v>
      </c>
      <c r="BE54" s="2">
        <f t="shared" si="60"/>
        <v>0</v>
      </c>
      <c r="BF54" s="2">
        <f>BF56+BF57+BF58</f>
        <v>0</v>
      </c>
      <c r="BG54" s="5"/>
      <c r="BH54" s="8" t="s">
        <v>38</v>
      </c>
      <c r="BI54" s="9">
        <v>340</v>
      </c>
      <c r="BJ54" s="2">
        <f aca="true" t="shared" si="61" ref="BJ54:BS54">BJ56+BJ57+BJ58</f>
        <v>0</v>
      </c>
      <c r="BK54" s="2">
        <f t="shared" si="61"/>
        <v>0</v>
      </c>
      <c r="BL54" s="2">
        <f t="shared" si="61"/>
        <v>0</v>
      </c>
      <c r="BM54" s="2">
        <f t="shared" si="61"/>
        <v>0</v>
      </c>
      <c r="BN54" s="2">
        <f t="shared" si="61"/>
        <v>0</v>
      </c>
      <c r="BO54" s="2">
        <f t="shared" si="61"/>
        <v>0</v>
      </c>
      <c r="BP54" s="2">
        <f t="shared" si="61"/>
        <v>0</v>
      </c>
      <c r="BQ54" s="2">
        <f t="shared" si="61"/>
        <v>0</v>
      </c>
      <c r="BR54" s="2">
        <f t="shared" si="61"/>
        <v>0</v>
      </c>
      <c r="BS54" s="2">
        <f t="shared" si="61"/>
        <v>0</v>
      </c>
      <c r="BT54" s="5"/>
      <c r="BU54" s="5"/>
    </row>
    <row r="55" spans="1:73" ht="11.25" customHeight="1">
      <c r="A55" s="10" t="s">
        <v>9</v>
      </c>
      <c r="B55" s="9"/>
      <c r="C55" s="2"/>
      <c r="D55" s="2"/>
      <c r="E55" s="28"/>
      <c r="F55" s="2"/>
      <c r="G55" s="28"/>
      <c r="H55" s="28"/>
      <c r="I55" s="2"/>
      <c r="J55" s="28"/>
      <c r="K55" s="5"/>
      <c r="L55" s="10" t="s">
        <v>9</v>
      </c>
      <c r="M55" s="9"/>
      <c r="N55" s="28"/>
      <c r="O55" s="2"/>
      <c r="P55" s="2"/>
      <c r="Q55" s="2"/>
      <c r="R55" s="2"/>
      <c r="S55" s="2"/>
      <c r="T55" s="2"/>
      <c r="U55" s="2"/>
      <c r="V55" s="5"/>
      <c r="W55" s="10" t="s">
        <v>9</v>
      </c>
      <c r="X55" s="9"/>
      <c r="Y55" s="2"/>
      <c r="Z55" s="2"/>
      <c r="AA55" s="2"/>
      <c r="AB55" s="2"/>
      <c r="AC55" s="2"/>
      <c r="AD55" s="2"/>
      <c r="AE55" s="2"/>
      <c r="AF55" s="2"/>
      <c r="AG55" s="5"/>
      <c r="AH55" s="10" t="s">
        <v>9</v>
      </c>
      <c r="AI55" s="9"/>
      <c r="AJ55" s="2"/>
      <c r="AK55" s="2"/>
      <c r="AL55" s="2"/>
      <c r="AM55" s="2"/>
      <c r="AN55" s="2"/>
      <c r="AO55" s="2"/>
      <c r="AP55" s="2"/>
      <c r="AQ55" s="2"/>
      <c r="AR55" s="2"/>
      <c r="AS55" s="5"/>
      <c r="AT55" s="10" t="s">
        <v>9</v>
      </c>
      <c r="AU55" s="9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5"/>
      <c r="BH55" s="10" t="s">
        <v>9</v>
      </c>
      <c r="BI55" s="9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5"/>
      <c r="BU55" s="5"/>
    </row>
    <row r="56" spans="1:73" ht="18.75">
      <c r="A56" s="8" t="s">
        <v>39</v>
      </c>
      <c r="B56" s="9">
        <v>350</v>
      </c>
      <c r="C56" s="2">
        <f>SUM(D56:J56)+SUM(N56:U56)+SUM(Y56:AF56)+SUM(AJ56:AQ56)</f>
        <v>36000</v>
      </c>
      <c r="D56" s="2"/>
      <c r="E56" s="28"/>
      <c r="F56" s="2"/>
      <c r="G56" s="28">
        <v>36000</v>
      </c>
      <c r="H56" s="28"/>
      <c r="I56" s="2"/>
      <c r="J56" s="28"/>
      <c r="K56" s="5"/>
      <c r="L56" s="8" t="s">
        <v>39</v>
      </c>
      <c r="M56" s="9">
        <v>350</v>
      </c>
      <c r="N56" s="28"/>
      <c r="O56" s="2"/>
      <c r="P56" s="2"/>
      <c r="Q56" s="2"/>
      <c r="R56" s="2"/>
      <c r="S56" s="2"/>
      <c r="T56" s="2"/>
      <c r="U56" s="2"/>
      <c r="V56" s="5"/>
      <c r="W56" s="8" t="s">
        <v>39</v>
      </c>
      <c r="X56" s="9">
        <v>350</v>
      </c>
      <c r="Y56" s="2"/>
      <c r="Z56" s="2"/>
      <c r="AA56" s="2"/>
      <c r="AB56" s="2"/>
      <c r="AC56" s="2"/>
      <c r="AD56" s="2"/>
      <c r="AE56" s="2"/>
      <c r="AF56" s="2"/>
      <c r="AG56" s="5"/>
      <c r="AH56" s="8" t="s">
        <v>39</v>
      </c>
      <c r="AI56" s="9">
        <v>350</v>
      </c>
      <c r="AJ56" s="2"/>
      <c r="AK56" s="2"/>
      <c r="AL56" s="2"/>
      <c r="AM56" s="2"/>
      <c r="AN56" s="2"/>
      <c r="AO56" s="2"/>
      <c r="AP56" s="2"/>
      <c r="AQ56" s="2"/>
      <c r="AR56" s="2"/>
      <c r="AS56" s="5"/>
      <c r="AT56" s="8" t="s">
        <v>39</v>
      </c>
      <c r="AU56" s="9">
        <v>350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5"/>
      <c r="BH56" s="8" t="s">
        <v>39</v>
      </c>
      <c r="BI56" s="9">
        <v>350</v>
      </c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5"/>
      <c r="BU56" s="5"/>
    </row>
    <row r="57" spans="1:73" ht="18.75">
      <c r="A57" s="8" t="s">
        <v>40</v>
      </c>
      <c r="B57" s="9">
        <v>360</v>
      </c>
      <c r="C57" s="2">
        <f>SUM(D57:J57)+SUM(N57:U57)+SUM(Y57:AF57)+SUM(AJ57:AQ57)</f>
        <v>0</v>
      </c>
      <c r="D57" s="2"/>
      <c r="E57" s="28"/>
      <c r="F57" s="2"/>
      <c r="G57" s="28"/>
      <c r="H57" s="28"/>
      <c r="I57" s="2"/>
      <c r="J57" s="28"/>
      <c r="K57" s="5"/>
      <c r="L57" s="8" t="s">
        <v>40</v>
      </c>
      <c r="M57" s="9">
        <v>360</v>
      </c>
      <c r="N57" s="28"/>
      <c r="O57" s="2"/>
      <c r="P57" s="2"/>
      <c r="Q57" s="2"/>
      <c r="R57" s="2"/>
      <c r="S57" s="2"/>
      <c r="T57" s="2"/>
      <c r="U57" s="2"/>
      <c r="V57" s="5"/>
      <c r="W57" s="8" t="s">
        <v>40</v>
      </c>
      <c r="X57" s="9">
        <v>360</v>
      </c>
      <c r="Y57" s="2"/>
      <c r="Z57" s="2"/>
      <c r="AA57" s="2"/>
      <c r="AB57" s="2"/>
      <c r="AC57" s="2"/>
      <c r="AD57" s="2"/>
      <c r="AE57" s="2"/>
      <c r="AF57" s="2"/>
      <c r="AG57" s="5"/>
      <c r="AH57" s="8" t="s">
        <v>40</v>
      </c>
      <c r="AI57" s="9">
        <v>360</v>
      </c>
      <c r="AJ57" s="2"/>
      <c r="AK57" s="2"/>
      <c r="AL57" s="2"/>
      <c r="AM57" s="2"/>
      <c r="AN57" s="2"/>
      <c r="AO57" s="2"/>
      <c r="AP57" s="2"/>
      <c r="AQ57" s="2"/>
      <c r="AR57" s="2"/>
      <c r="AS57" s="5"/>
      <c r="AT57" s="8" t="s">
        <v>40</v>
      </c>
      <c r="AU57" s="9">
        <v>360</v>
      </c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5"/>
      <c r="BH57" s="8" t="s">
        <v>40</v>
      </c>
      <c r="BI57" s="9">
        <v>360</v>
      </c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5"/>
      <c r="BU57" s="5"/>
    </row>
    <row r="58" spans="1:73" ht="18.75">
      <c r="A58" s="8" t="s">
        <v>41</v>
      </c>
      <c r="B58" s="9">
        <v>370</v>
      </c>
      <c r="C58" s="2">
        <f>SUM(D58:J58)+SUM(N58:U58)+SUM(Y58:AF58)+SUM(AJ58:AQ58)</f>
        <v>0</v>
      </c>
      <c r="D58" s="2"/>
      <c r="E58" s="28"/>
      <c r="F58" s="2"/>
      <c r="G58" s="28"/>
      <c r="H58" s="28"/>
      <c r="I58" s="2"/>
      <c r="J58" s="28"/>
      <c r="K58" s="5"/>
      <c r="L58" s="8" t="s">
        <v>41</v>
      </c>
      <c r="M58" s="9">
        <v>370</v>
      </c>
      <c r="N58" s="28"/>
      <c r="O58" s="2"/>
      <c r="P58" s="2"/>
      <c r="Q58" s="2"/>
      <c r="R58" s="2"/>
      <c r="S58" s="2"/>
      <c r="T58" s="2"/>
      <c r="U58" s="2"/>
      <c r="V58" s="5"/>
      <c r="W58" s="8" t="s">
        <v>41</v>
      </c>
      <c r="X58" s="9">
        <v>370</v>
      </c>
      <c r="Y58" s="2"/>
      <c r="Z58" s="2"/>
      <c r="AA58" s="2"/>
      <c r="AB58" s="2"/>
      <c r="AC58" s="2"/>
      <c r="AD58" s="2"/>
      <c r="AE58" s="2"/>
      <c r="AF58" s="2"/>
      <c r="AG58" s="5"/>
      <c r="AH58" s="8" t="s">
        <v>41</v>
      </c>
      <c r="AI58" s="9">
        <v>370</v>
      </c>
      <c r="AJ58" s="2"/>
      <c r="AK58" s="2"/>
      <c r="AL58" s="2"/>
      <c r="AM58" s="2"/>
      <c r="AN58" s="2"/>
      <c r="AO58" s="2"/>
      <c r="AP58" s="2"/>
      <c r="AQ58" s="2"/>
      <c r="AR58" s="2"/>
      <c r="AS58" s="5"/>
      <c r="AT58" s="8" t="s">
        <v>41</v>
      </c>
      <c r="AU58" s="9">
        <v>370</v>
      </c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5"/>
      <c r="BH58" s="8" t="s">
        <v>41</v>
      </c>
      <c r="BI58" s="9">
        <v>370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5"/>
      <c r="BU58" s="5"/>
    </row>
    <row r="59" spans="1:73" ht="18.75">
      <c r="A59" s="8" t="s">
        <v>42</v>
      </c>
      <c r="B59" s="9">
        <v>380</v>
      </c>
      <c r="C59" s="2">
        <f>SUM(D59:J59)+SUM(N59:U59)+SUM(Y59:AF59)+SUM(AJ59:AQ59)</f>
        <v>14156117.41</v>
      </c>
      <c r="D59" s="2">
        <f>D61+D62+D63+D67+D68+D69+D70+D71+D72+D73+D74+D75</f>
        <v>4239368</v>
      </c>
      <c r="E59" s="28">
        <f aca="true" t="shared" si="62" ref="E59:J59">E61+E62+E63+E67+E68+E69+E70+E71+E72+E73+E74+E75</f>
        <v>0</v>
      </c>
      <c r="F59" s="2">
        <f t="shared" si="62"/>
        <v>415839</v>
      </c>
      <c r="G59" s="28">
        <f t="shared" si="62"/>
        <v>393139</v>
      </c>
      <c r="H59" s="28">
        <f t="shared" si="62"/>
        <v>9053708.42</v>
      </c>
      <c r="I59" s="2">
        <f t="shared" si="62"/>
        <v>0</v>
      </c>
      <c r="J59" s="28">
        <f t="shared" si="62"/>
        <v>45062.99</v>
      </c>
      <c r="K59" s="5"/>
      <c r="L59" s="8" t="s">
        <v>42</v>
      </c>
      <c r="M59" s="9">
        <v>380</v>
      </c>
      <c r="N59" s="28">
        <f>N61+N62+N63+N67+N68+N69+N70+N71+N72+N73+N74+N75</f>
        <v>0</v>
      </c>
      <c r="O59" s="2">
        <f aca="true" t="shared" si="63" ref="O59:U59">O61+O62+O63+O67+O68+O69+O70+O71+O72+O73+O74+O75</f>
        <v>0</v>
      </c>
      <c r="P59" s="2">
        <f t="shared" si="63"/>
        <v>0</v>
      </c>
      <c r="Q59" s="2">
        <f t="shared" si="63"/>
        <v>0</v>
      </c>
      <c r="R59" s="2">
        <f t="shared" si="63"/>
        <v>0</v>
      </c>
      <c r="S59" s="2">
        <f t="shared" si="63"/>
        <v>0</v>
      </c>
      <c r="T59" s="2">
        <f t="shared" si="63"/>
        <v>0</v>
      </c>
      <c r="U59" s="2">
        <f t="shared" si="63"/>
        <v>0</v>
      </c>
      <c r="V59" s="5"/>
      <c r="W59" s="8" t="s">
        <v>42</v>
      </c>
      <c r="X59" s="9">
        <v>380</v>
      </c>
      <c r="Y59" s="2">
        <f>Y61+Y62+Y63+Y67+Y68+Y69+Y70+Y71+Y72+Y73+Y74+Y75</f>
        <v>0</v>
      </c>
      <c r="Z59" s="2">
        <f aca="true" t="shared" si="64" ref="Z59:AF59">Z61+Z62+Z63+Z67+Z68+Z69+Z70+Z71+Z72+Z73+Z74+Z75</f>
        <v>0</v>
      </c>
      <c r="AA59" s="2">
        <f t="shared" si="64"/>
        <v>0</v>
      </c>
      <c r="AB59" s="2">
        <f t="shared" si="64"/>
        <v>0</v>
      </c>
      <c r="AC59" s="2">
        <f t="shared" si="64"/>
        <v>0</v>
      </c>
      <c r="AD59" s="2">
        <f t="shared" si="64"/>
        <v>0</v>
      </c>
      <c r="AE59" s="2">
        <f t="shared" si="64"/>
        <v>0</v>
      </c>
      <c r="AF59" s="2">
        <f t="shared" si="64"/>
        <v>0</v>
      </c>
      <c r="AG59" s="5"/>
      <c r="AH59" s="8" t="s">
        <v>42</v>
      </c>
      <c r="AI59" s="9">
        <v>380</v>
      </c>
      <c r="AJ59" s="2">
        <f>AJ61+AJ62+AJ63+AJ67+AJ68+AJ69+AJ70+AJ71+AJ72+AJ73+AJ74+AJ75</f>
        <v>9000</v>
      </c>
      <c r="AK59" s="2">
        <f aca="true" t="shared" si="65" ref="AK59:AR59">AK61+AK62+AK63+AK67+AK68+AK69+AK70+AK71+AK72+AK73+AK74+AK75</f>
        <v>0</v>
      </c>
      <c r="AL59" s="2">
        <f t="shared" si="65"/>
        <v>0</v>
      </c>
      <c r="AM59" s="2">
        <f t="shared" si="65"/>
        <v>0</v>
      </c>
      <c r="AN59" s="2">
        <f t="shared" si="65"/>
        <v>0</v>
      </c>
      <c r="AO59" s="2">
        <f t="shared" si="65"/>
        <v>0</v>
      </c>
      <c r="AP59" s="2">
        <f t="shared" si="65"/>
        <v>0</v>
      </c>
      <c r="AQ59" s="2">
        <f t="shared" si="65"/>
        <v>0</v>
      </c>
      <c r="AR59" s="2">
        <f t="shared" si="65"/>
        <v>0</v>
      </c>
      <c r="AS59" s="5"/>
      <c r="AT59" s="8" t="s">
        <v>42</v>
      </c>
      <c r="AU59" s="9">
        <v>380</v>
      </c>
      <c r="AV59" s="2">
        <f>AV61+AV62+AV63+AV67+AV68+AV69+AV70+AV71+AV72+AV73+AV74+AV75</f>
        <v>0</v>
      </c>
      <c r="AW59" s="2">
        <f aca="true" t="shared" si="66" ref="AW59:BE59">AW61+AW62+AW63+AW67+AW68+AW69+AW70+AW71+AW72+AW73+AW74+AW75</f>
        <v>0</v>
      </c>
      <c r="AX59" s="2">
        <f t="shared" si="66"/>
        <v>0</v>
      </c>
      <c r="AY59" s="2">
        <f t="shared" si="66"/>
        <v>0</v>
      </c>
      <c r="AZ59" s="2">
        <f t="shared" si="66"/>
        <v>0</v>
      </c>
      <c r="BA59" s="2">
        <f t="shared" si="66"/>
        <v>0</v>
      </c>
      <c r="BB59" s="2">
        <f t="shared" si="66"/>
        <v>0</v>
      </c>
      <c r="BC59" s="2">
        <f t="shared" si="66"/>
        <v>0</v>
      </c>
      <c r="BD59" s="2">
        <f t="shared" si="66"/>
        <v>0</v>
      </c>
      <c r="BE59" s="2">
        <f t="shared" si="66"/>
        <v>0</v>
      </c>
      <c r="BF59" s="2">
        <f>BF61+BF62+BF63+BF67+BF68+BF69+BF70+BF71+BF72+BF73+BF74+BF75</f>
        <v>0</v>
      </c>
      <c r="BG59" s="5"/>
      <c r="BH59" s="8" t="s">
        <v>42</v>
      </c>
      <c r="BI59" s="9">
        <v>380</v>
      </c>
      <c r="BJ59" s="2">
        <f>BJ61+BJ62+BJ63+BJ67+BJ68+BJ69+BJ70+BJ71+BJ72+BJ73+BJ74+BJ75</f>
        <v>0</v>
      </c>
      <c r="BK59" s="2">
        <f aca="true" t="shared" si="67" ref="BK59:BS59">BK61+BK62+BK63+BK67+BK68+BK69+BK70+BK71+BK72+BK73+BK74+BK75</f>
        <v>0</v>
      </c>
      <c r="BL59" s="2">
        <f t="shared" si="67"/>
        <v>0</v>
      </c>
      <c r="BM59" s="2">
        <f t="shared" si="67"/>
        <v>0</v>
      </c>
      <c r="BN59" s="2">
        <f t="shared" si="67"/>
        <v>0</v>
      </c>
      <c r="BO59" s="2">
        <f t="shared" si="67"/>
        <v>0</v>
      </c>
      <c r="BP59" s="2">
        <f t="shared" si="67"/>
        <v>0</v>
      </c>
      <c r="BQ59" s="2">
        <f t="shared" si="67"/>
        <v>0</v>
      </c>
      <c r="BR59" s="2">
        <f t="shared" si="67"/>
        <v>0</v>
      </c>
      <c r="BS59" s="2">
        <f t="shared" si="67"/>
        <v>0</v>
      </c>
      <c r="BT59" s="5"/>
      <c r="BU59" s="5"/>
    </row>
    <row r="60" spans="1:73" ht="11.25" customHeight="1">
      <c r="A60" s="10" t="s">
        <v>5</v>
      </c>
      <c r="B60" s="9"/>
      <c r="C60" s="2"/>
      <c r="D60" s="2"/>
      <c r="E60" s="28"/>
      <c r="F60" s="2"/>
      <c r="G60" s="28"/>
      <c r="H60" s="28"/>
      <c r="I60" s="2"/>
      <c r="J60" s="28"/>
      <c r="K60" s="5"/>
      <c r="L60" s="10" t="s">
        <v>5</v>
      </c>
      <c r="M60" s="9"/>
      <c r="N60" s="28"/>
      <c r="O60" s="2"/>
      <c r="P60" s="2"/>
      <c r="Q60" s="2"/>
      <c r="R60" s="2"/>
      <c r="S60" s="2"/>
      <c r="T60" s="2"/>
      <c r="U60" s="2"/>
      <c r="V60" s="5"/>
      <c r="W60" s="10" t="s">
        <v>5</v>
      </c>
      <c r="X60" s="9"/>
      <c r="Y60" s="2"/>
      <c r="Z60" s="2"/>
      <c r="AA60" s="2"/>
      <c r="AB60" s="2"/>
      <c r="AC60" s="2"/>
      <c r="AD60" s="2"/>
      <c r="AE60" s="2"/>
      <c r="AF60" s="2"/>
      <c r="AG60" s="5"/>
      <c r="AH60" s="10" t="s">
        <v>5</v>
      </c>
      <c r="AI60" s="9"/>
      <c r="AJ60" s="2"/>
      <c r="AK60" s="2"/>
      <c r="AL60" s="2"/>
      <c r="AM60" s="2"/>
      <c r="AN60" s="2"/>
      <c r="AO60" s="2"/>
      <c r="AP60" s="2"/>
      <c r="AQ60" s="2"/>
      <c r="AR60" s="2"/>
      <c r="AS60" s="5"/>
      <c r="AT60" s="10" t="s">
        <v>5</v>
      </c>
      <c r="AU60" s="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5"/>
      <c r="BH60" s="10" t="s">
        <v>5</v>
      </c>
      <c r="BI60" s="9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5"/>
      <c r="BU60" s="5"/>
    </row>
    <row r="61" spans="1:73" ht="18.75">
      <c r="A61" s="8" t="s">
        <v>43</v>
      </c>
      <c r="B61" s="9">
        <v>390</v>
      </c>
      <c r="C61" s="2">
        <f>SUM(D61:J61)+SUM(N61:U61)+SUM(Y61:AF61)+SUM(AJ61:AQ61)</f>
        <v>0</v>
      </c>
      <c r="D61" s="2"/>
      <c r="E61" s="28"/>
      <c r="F61" s="2"/>
      <c r="G61" s="28"/>
      <c r="H61" s="28"/>
      <c r="I61" s="2"/>
      <c r="J61" s="28"/>
      <c r="K61" s="5"/>
      <c r="L61" s="8" t="s">
        <v>43</v>
      </c>
      <c r="M61" s="9">
        <v>390</v>
      </c>
      <c r="N61" s="28"/>
      <c r="O61" s="2"/>
      <c r="P61" s="2"/>
      <c r="Q61" s="2"/>
      <c r="R61" s="2"/>
      <c r="S61" s="2"/>
      <c r="T61" s="2"/>
      <c r="U61" s="2"/>
      <c r="V61" s="5"/>
      <c r="W61" s="8" t="s">
        <v>43</v>
      </c>
      <c r="X61" s="9">
        <v>390</v>
      </c>
      <c r="Y61" s="2"/>
      <c r="Z61" s="2"/>
      <c r="AA61" s="2"/>
      <c r="AB61" s="2"/>
      <c r="AC61" s="2"/>
      <c r="AD61" s="2"/>
      <c r="AE61" s="2"/>
      <c r="AF61" s="2"/>
      <c r="AG61" s="5"/>
      <c r="AH61" s="8" t="s">
        <v>43</v>
      </c>
      <c r="AI61" s="9">
        <v>390</v>
      </c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8" t="s">
        <v>43</v>
      </c>
      <c r="AU61" s="9">
        <v>390</v>
      </c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5"/>
      <c r="BH61" s="8" t="s">
        <v>43</v>
      </c>
      <c r="BI61" s="9">
        <v>390</v>
      </c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5"/>
      <c r="BU61" s="5"/>
    </row>
    <row r="62" spans="1:73" ht="18.75">
      <c r="A62" s="8" t="s">
        <v>44</v>
      </c>
      <c r="B62" s="9">
        <v>400</v>
      </c>
      <c r="C62" s="2">
        <f>SUM(D62:J62)+SUM(N62:U62)+SUM(Y62:AF62)+SUM(AJ62:AQ62)</f>
        <v>0</v>
      </c>
      <c r="D62" s="2"/>
      <c r="E62" s="28"/>
      <c r="F62" s="2"/>
      <c r="G62" s="28"/>
      <c r="H62" s="28"/>
      <c r="I62" s="2"/>
      <c r="J62" s="28"/>
      <c r="K62" s="5"/>
      <c r="L62" s="8" t="s">
        <v>44</v>
      </c>
      <c r="M62" s="9">
        <v>400</v>
      </c>
      <c r="N62" s="28"/>
      <c r="O62" s="2"/>
      <c r="P62" s="2"/>
      <c r="Q62" s="2"/>
      <c r="R62" s="2"/>
      <c r="S62" s="2"/>
      <c r="T62" s="2"/>
      <c r="U62" s="2"/>
      <c r="V62" s="5"/>
      <c r="W62" s="8" t="s">
        <v>44</v>
      </c>
      <c r="X62" s="9">
        <v>400</v>
      </c>
      <c r="Y62" s="2"/>
      <c r="Z62" s="2"/>
      <c r="AA62" s="2"/>
      <c r="AB62" s="2"/>
      <c r="AC62" s="2"/>
      <c r="AD62" s="2"/>
      <c r="AE62" s="2"/>
      <c r="AF62" s="2"/>
      <c r="AG62" s="5"/>
      <c r="AH62" s="8" t="s">
        <v>44</v>
      </c>
      <c r="AI62" s="9">
        <v>400</v>
      </c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8" t="s">
        <v>44</v>
      </c>
      <c r="AU62" s="9">
        <v>400</v>
      </c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5"/>
      <c r="BH62" s="8" t="s">
        <v>44</v>
      </c>
      <c r="BI62" s="9">
        <v>400</v>
      </c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5"/>
      <c r="BU62" s="5"/>
    </row>
    <row r="63" spans="1:73" ht="16.5" customHeight="1">
      <c r="A63" s="8" t="s">
        <v>45</v>
      </c>
      <c r="B63" s="9">
        <v>410</v>
      </c>
      <c r="C63" s="2">
        <f>SUM(D63:J63)+SUM(N63:U63)+SUM(Y63:AF63)+SUM(AJ63:AQ63)</f>
        <v>11086561.290000001</v>
      </c>
      <c r="D63" s="2">
        <f aca="true" t="shared" si="68" ref="D63:J63">D65+D66</f>
        <v>2612025</v>
      </c>
      <c r="E63" s="28">
        <f t="shared" si="68"/>
        <v>0</v>
      </c>
      <c r="F63" s="2">
        <f t="shared" si="68"/>
        <v>279133</v>
      </c>
      <c r="G63" s="28">
        <f t="shared" si="68"/>
        <v>313571</v>
      </c>
      <c r="H63" s="28">
        <f t="shared" si="68"/>
        <v>7829769.3</v>
      </c>
      <c r="I63" s="2">
        <f t="shared" si="68"/>
        <v>0</v>
      </c>
      <c r="J63" s="28">
        <f t="shared" si="68"/>
        <v>43062.99</v>
      </c>
      <c r="K63" s="5"/>
      <c r="L63" s="8" t="s">
        <v>45</v>
      </c>
      <c r="M63" s="9">
        <v>410</v>
      </c>
      <c r="N63" s="28">
        <f aca="true" t="shared" si="69" ref="N63:U63">N65+N66</f>
        <v>0</v>
      </c>
      <c r="O63" s="2">
        <f t="shared" si="69"/>
        <v>0</v>
      </c>
      <c r="P63" s="2">
        <f t="shared" si="69"/>
        <v>0</v>
      </c>
      <c r="Q63" s="2">
        <f t="shared" si="69"/>
        <v>0</v>
      </c>
      <c r="R63" s="2">
        <f t="shared" si="69"/>
        <v>0</v>
      </c>
      <c r="S63" s="2">
        <f t="shared" si="69"/>
        <v>0</v>
      </c>
      <c r="T63" s="2">
        <f t="shared" si="69"/>
        <v>0</v>
      </c>
      <c r="U63" s="2">
        <f t="shared" si="69"/>
        <v>0</v>
      </c>
      <c r="V63" s="5"/>
      <c r="W63" s="8" t="s">
        <v>45</v>
      </c>
      <c r="X63" s="9">
        <v>410</v>
      </c>
      <c r="Y63" s="2">
        <f aca="true" t="shared" si="70" ref="Y63:AF63">Y65+Y66</f>
        <v>0</v>
      </c>
      <c r="Z63" s="2">
        <f t="shared" si="70"/>
        <v>0</v>
      </c>
      <c r="AA63" s="2">
        <f t="shared" si="70"/>
        <v>0</v>
      </c>
      <c r="AB63" s="2">
        <f t="shared" si="70"/>
        <v>0</v>
      </c>
      <c r="AC63" s="2">
        <f t="shared" si="70"/>
        <v>0</v>
      </c>
      <c r="AD63" s="2">
        <f t="shared" si="70"/>
        <v>0</v>
      </c>
      <c r="AE63" s="2">
        <f t="shared" si="70"/>
        <v>0</v>
      </c>
      <c r="AF63" s="2">
        <f t="shared" si="70"/>
        <v>0</v>
      </c>
      <c r="AG63" s="5"/>
      <c r="AH63" s="8" t="s">
        <v>45</v>
      </c>
      <c r="AI63" s="9">
        <v>410</v>
      </c>
      <c r="AJ63" s="2">
        <f aca="true" t="shared" si="71" ref="AJ63:AR63">AJ65+AJ66</f>
        <v>9000</v>
      </c>
      <c r="AK63" s="2">
        <f t="shared" si="71"/>
        <v>0</v>
      </c>
      <c r="AL63" s="2">
        <f t="shared" si="71"/>
        <v>0</v>
      </c>
      <c r="AM63" s="2">
        <f t="shared" si="71"/>
        <v>0</v>
      </c>
      <c r="AN63" s="2">
        <f t="shared" si="71"/>
        <v>0</v>
      </c>
      <c r="AO63" s="2">
        <f t="shared" si="71"/>
        <v>0</v>
      </c>
      <c r="AP63" s="2">
        <f t="shared" si="71"/>
        <v>0</v>
      </c>
      <c r="AQ63" s="2">
        <f t="shared" si="71"/>
        <v>0</v>
      </c>
      <c r="AR63" s="2">
        <f t="shared" si="71"/>
        <v>0</v>
      </c>
      <c r="AS63" s="5"/>
      <c r="AT63" s="8" t="s">
        <v>45</v>
      </c>
      <c r="AU63" s="9">
        <v>410</v>
      </c>
      <c r="AV63" s="2">
        <f aca="true" t="shared" si="72" ref="AV63:BE63">AV65+AV66</f>
        <v>0</v>
      </c>
      <c r="AW63" s="2">
        <f t="shared" si="72"/>
        <v>0</v>
      </c>
      <c r="AX63" s="2">
        <f t="shared" si="72"/>
        <v>0</v>
      </c>
      <c r="AY63" s="2">
        <f t="shared" si="72"/>
        <v>0</v>
      </c>
      <c r="AZ63" s="2">
        <f t="shared" si="72"/>
        <v>0</v>
      </c>
      <c r="BA63" s="2">
        <f t="shared" si="72"/>
        <v>0</v>
      </c>
      <c r="BB63" s="2">
        <f t="shared" si="72"/>
        <v>0</v>
      </c>
      <c r="BC63" s="2">
        <f t="shared" si="72"/>
        <v>0</v>
      </c>
      <c r="BD63" s="2">
        <f t="shared" si="72"/>
        <v>0</v>
      </c>
      <c r="BE63" s="2">
        <f t="shared" si="72"/>
        <v>0</v>
      </c>
      <c r="BF63" s="2">
        <f>BF65+BF66</f>
        <v>0</v>
      </c>
      <c r="BG63" s="5"/>
      <c r="BH63" s="8" t="s">
        <v>45</v>
      </c>
      <c r="BI63" s="9">
        <v>410</v>
      </c>
      <c r="BJ63" s="2">
        <f aca="true" t="shared" si="73" ref="BJ63:BS63">BJ65+BJ66</f>
        <v>0</v>
      </c>
      <c r="BK63" s="2">
        <f t="shared" si="73"/>
        <v>0</v>
      </c>
      <c r="BL63" s="2">
        <f t="shared" si="73"/>
        <v>0</v>
      </c>
      <c r="BM63" s="2">
        <f t="shared" si="73"/>
        <v>0</v>
      </c>
      <c r="BN63" s="2">
        <f t="shared" si="73"/>
        <v>0</v>
      </c>
      <c r="BO63" s="2">
        <f t="shared" si="73"/>
        <v>0</v>
      </c>
      <c r="BP63" s="2">
        <f t="shared" si="73"/>
        <v>0</v>
      </c>
      <c r="BQ63" s="2">
        <f t="shared" si="73"/>
        <v>0</v>
      </c>
      <c r="BR63" s="2">
        <f t="shared" si="73"/>
        <v>0</v>
      </c>
      <c r="BS63" s="2">
        <f t="shared" si="73"/>
        <v>0</v>
      </c>
      <c r="BT63" s="5"/>
      <c r="BU63" s="5"/>
    </row>
    <row r="64" spans="1:73" ht="11.25" customHeight="1">
      <c r="A64" s="10" t="s">
        <v>9</v>
      </c>
      <c r="B64" s="9"/>
      <c r="C64" s="2"/>
      <c r="D64" s="2"/>
      <c r="E64" s="28"/>
      <c r="F64" s="2"/>
      <c r="G64" s="28"/>
      <c r="H64" s="28"/>
      <c r="I64" s="2"/>
      <c r="J64" s="28"/>
      <c r="K64" s="5"/>
      <c r="L64" s="10" t="s">
        <v>9</v>
      </c>
      <c r="M64" s="9"/>
      <c r="N64" s="28"/>
      <c r="O64" s="2"/>
      <c r="P64" s="2"/>
      <c r="Q64" s="2"/>
      <c r="R64" s="2"/>
      <c r="S64" s="2"/>
      <c r="T64" s="2"/>
      <c r="U64" s="2"/>
      <c r="V64" s="5"/>
      <c r="W64" s="10" t="s">
        <v>9</v>
      </c>
      <c r="X64" s="9"/>
      <c r="Y64" s="2"/>
      <c r="Z64" s="2"/>
      <c r="AA64" s="2"/>
      <c r="AB64" s="2"/>
      <c r="AC64" s="2"/>
      <c r="AD64" s="2"/>
      <c r="AE64" s="2"/>
      <c r="AF64" s="2"/>
      <c r="AG64" s="5"/>
      <c r="AH64" s="10" t="s">
        <v>9</v>
      </c>
      <c r="AI64" s="9"/>
      <c r="AJ64" s="2"/>
      <c r="AK64" s="2"/>
      <c r="AL64" s="2"/>
      <c r="AM64" s="2"/>
      <c r="AN64" s="2"/>
      <c r="AO64" s="2"/>
      <c r="AP64" s="2"/>
      <c r="AQ64" s="2"/>
      <c r="AR64" s="2"/>
      <c r="AS64" s="5"/>
      <c r="AT64" s="10" t="s">
        <v>9</v>
      </c>
      <c r="AU64" s="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5"/>
      <c r="BH64" s="10" t="s">
        <v>9</v>
      </c>
      <c r="BI64" s="9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5"/>
      <c r="BU64" s="5"/>
    </row>
    <row r="65" spans="1:73" ht="18.75">
      <c r="A65" s="8" t="s">
        <v>46</v>
      </c>
      <c r="B65" s="9">
        <v>420</v>
      </c>
      <c r="C65" s="2">
        <f aca="true" t="shared" si="74" ref="C65:C77">SUM(D65:J65)+SUM(N65:U65)+SUM(Y65:AF65)+SUM(AJ65:AQ65)</f>
        <v>11086561.290000001</v>
      </c>
      <c r="D65" s="2">
        <v>2612025</v>
      </c>
      <c r="E65" s="28"/>
      <c r="F65" s="2">
        <v>279133</v>
      </c>
      <c r="G65" s="28">
        <v>313571</v>
      </c>
      <c r="H65" s="28">
        <v>7829769.3</v>
      </c>
      <c r="I65" s="2"/>
      <c r="J65" s="28">
        <v>43062.99</v>
      </c>
      <c r="K65" s="5"/>
      <c r="L65" s="8" t="s">
        <v>46</v>
      </c>
      <c r="M65" s="9">
        <v>420</v>
      </c>
      <c r="N65" s="28"/>
      <c r="O65" s="2"/>
      <c r="P65" s="2"/>
      <c r="Q65" s="2"/>
      <c r="R65" s="2"/>
      <c r="S65" s="2"/>
      <c r="T65" s="2"/>
      <c r="U65" s="2"/>
      <c r="V65" s="5"/>
      <c r="W65" s="8" t="s">
        <v>46</v>
      </c>
      <c r="X65" s="9">
        <v>420</v>
      </c>
      <c r="Y65" s="2"/>
      <c r="Z65" s="2"/>
      <c r="AA65" s="2"/>
      <c r="AB65" s="2"/>
      <c r="AC65" s="2"/>
      <c r="AD65" s="2"/>
      <c r="AE65" s="2"/>
      <c r="AF65" s="2"/>
      <c r="AG65" s="5"/>
      <c r="AH65" s="8" t="s">
        <v>46</v>
      </c>
      <c r="AI65" s="9">
        <v>420</v>
      </c>
      <c r="AJ65" s="2">
        <v>9000</v>
      </c>
      <c r="AK65" s="2"/>
      <c r="AL65" s="2"/>
      <c r="AM65" s="2"/>
      <c r="AN65" s="2"/>
      <c r="AO65" s="2"/>
      <c r="AP65" s="2"/>
      <c r="AQ65" s="2"/>
      <c r="AR65" s="2"/>
      <c r="AS65" s="5"/>
      <c r="AT65" s="8" t="s">
        <v>46</v>
      </c>
      <c r="AU65" s="9">
        <v>420</v>
      </c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5"/>
      <c r="BH65" s="8" t="s">
        <v>46</v>
      </c>
      <c r="BI65" s="9">
        <v>420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5"/>
      <c r="BU65" s="5"/>
    </row>
    <row r="66" spans="1:73" ht="18.75">
      <c r="A66" s="8" t="s">
        <v>47</v>
      </c>
      <c r="B66" s="9">
        <v>430</v>
      </c>
      <c r="C66" s="2">
        <f t="shared" si="74"/>
        <v>0</v>
      </c>
      <c r="D66" s="2"/>
      <c r="E66" s="28"/>
      <c r="F66" s="2"/>
      <c r="G66" s="28"/>
      <c r="H66" s="28"/>
      <c r="I66" s="2"/>
      <c r="J66" s="28"/>
      <c r="K66" s="5"/>
      <c r="L66" s="8" t="s">
        <v>47</v>
      </c>
      <c r="M66" s="9">
        <v>430</v>
      </c>
      <c r="N66" s="28"/>
      <c r="O66" s="2"/>
      <c r="P66" s="2"/>
      <c r="Q66" s="2"/>
      <c r="R66" s="2"/>
      <c r="S66" s="2"/>
      <c r="T66" s="2"/>
      <c r="U66" s="2"/>
      <c r="V66" s="5"/>
      <c r="W66" s="8" t="s">
        <v>47</v>
      </c>
      <c r="X66" s="9">
        <v>430</v>
      </c>
      <c r="Y66" s="2"/>
      <c r="Z66" s="2"/>
      <c r="AA66" s="2"/>
      <c r="AB66" s="2"/>
      <c r="AC66" s="2"/>
      <c r="AD66" s="2"/>
      <c r="AE66" s="2"/>
      <c r="AF66" s="2"/>
      <c r="AG66" s="5"/>
      <c r="AH66" s="8" t="s">
        <v>47</v>
      </c>
      <c r="AI66" s="9">
        <v>430</v>
      </c>
      <c r="AJ66" s="2"/>
      <c r="AK66" s="2"/>
      <c r="AL66" s="2"/>
      <c r="AM66" s="2"/>
      <c r="AN66" s="2"/>
      <c r="AO66" s="2"/>
      <c r="AP66" s="2"/>
      <c r="AQ66" s="2"/>
      <c r="AR66" s="2"/>
      <c r="AS66" s="5"/>
      <c r="AT66" s="8" t="s">
        <v>47</v>
      </c>
      <c r="AU66" s="9">
        <v>430</v>
      </c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5"/>
      <c r="BH66" s="8" t="s">
        <v>47</v>
      </c>
      <c r="BI66" s="9">
        <v>430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5"/>
      <c r="BU66" s="5"/>
    </row>
    <row r="67" spans="1:73" ht="18.75">
      <c r="A67" s="8" t="s">
        <v>98</v>
      </c>
      <c r="B67" s="9">
        <v>440</v>
      </c>
      <c r="C67" s="2">
        <f t="shared" si="74"/>
        <v>0</v>
      </c>
      <c r="D67" s="2"/>
      <c r="E67" s="28"/>
      <c r="F67" s="2"/>
      <c r="G67" s="28"/>
      <c r="H67" s="28"/>
      <c r="I67" s="2"/>
      <c r="J67" s="28"/>
      <c r="K67" s="5"/>
      <c r="L67" s="8" t="s">
        <v>98</v>
      </c>
      <c r="M67" s="9">
        <v>440</v>
      </c>
      <c r="N67" s="28"/>
      <c r="O67" s="2"/>
      <c r="P67" s="2"/>
      <c r="Q67" s="2"/>
      <c r="R67" s="2"/>
      <c r="S67" s="2"/>
      <c r="T67" s="2"/>
      <c r="U67" s="2"/>
      <c r="V67" s="5"/>
      <c r="W67" s="8" t="s">
        <v>98</v>
      </c>
      <c r="X67" s="9">
        <v>440</v>
      </c>
      <c r="Y67" s="2"/>
      <c r="Z67" s="2"/>
      <c r="AA67" s="2"/>
      <c r="AB67" s="2"/>
      <c r="AC67" s="2"/>
      <c r="AD67" s="2"/>
      <c r="AE67" s="2"/>
      <c r="AF67" s="2"/>
      <c r="AG67" s="5"/>
      <c r="AH67" s="8" t="s">
        <v>98</v>
      </c>
      <c r="AI67" s="9">
        <v>440</v>
      </c>
      <c r="AJ67" s="2"/>
      <c r="AK67" s="2"/>
      <c r="AL67" s="2"/>
      <c r="AM67" s="2"/>
      <c r="AN67" s="2"/>
      <c r="AO67" s="2"/>
      <c r="AP67" s="2"/>
      <c r="AQ67" s="2"/>
      <c r="AR67" s="2"/>
      <c r="AS67" s="5"/>
      <c r="AT67" s="8" t="s">
        <v>98</v>
      </c>
      <c r="AU67" s="9">
        <v>440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5"/>
      <c r="BH67" s="8" t="s">
        <v>98</v>
      </c>
      <c r="BI67" s="9">
        <v>440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5"/>
      <c r="BU67" s="5"/>
    </row>
    <row r="68" spans="1:73" ht="18.75">
      <c r="A68" s="8" t="s">
        <v>48</v>
      </c>
      <c r="B68" s="9">
        <v>450</v>
      </c>
      <c r="C68" s="2">
        <f t="shared" si="74"/>
        <v>0</v>
      </c>
      <c r="D68" s="2"/>
      <c r="E68" s="28"/>
      <c r="F68" s="2"/>
      <c r="G68" s="28"/>
      <c r="H68" s="28"/>
      <c r="I68" s="2"/>
      <c r="J68" s="28"/>
      <c r="K68" s="5"/>
      <c r="L68" s="8" t="s">
        <v>48</v>
      </c>
      <c r="M68" s="9">
        <v>450</v>
      </c>
      <c r="N68" s="28"/>
      <c r="O68" s="2"/>
      <c r="P68" s="2"/>
      <c r="Q68" s="2"/>
      <c r="R68" s="2"/>
      <c r="S68" s="2"/>
      <c r="T68" s="2"/>
      <c r="U68" s="2"/>
      <c r="V68" s="5"/>
      <c r="W68" s="8" t="s">
        <v>48</v>
      </c>
      <c r="X68" s="9">
        <v>450</v>
      </c>
      <c r="Y68" s="2"/>
      <c r="Z68" s="2"/>
      <c r="AA68" s="2"/>
      <c r="AB68" s="2"/>
      <c r="AC68" s="2"/>
      <c r="AD68" s="2"/>
      <c r="AE68" s="2"/>
      <c r="AF68" s="2"/>
      <c r="AG68" s="5"/>
      <c r="AH68" s="8" t="s">
        <v>48</v>
      </c>
      <c r="AI68" s="9">
        <v>450</v>
      </c>
      <c r="AJ68" s="2"/>
      <c r="AK68" s="2"/>
      <c r="AL68" s="2"/>
      <c r="AM68" s="2"/>
      <c r="AN68" s="2"/>
      <c r="AO68" s="2"/>
      <c r="AP68" s="2"/>
      <c r="AQ68" s="2"/>
      <c r="AR68" s="2"/>
      <c r="AS68" s="5"/>
      <c r="AT68" s="8" t="s">
        <v>48</v>
      </c>
      <c r="AU68" s="9">
        <v>450</v>
      </c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5"/>
      <c r="BH68" s="8" t="s">
        <v>48</v>
      </c>
      <c r="BI68" s="9">
        <v>450</v>
      </c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5"/>
      <c r="BU68" s="5"/>
    </row>
    <row r="69" spans="1:73" ht="18.75">
      <c r="A69" s="11" t="s">
        <v>49</v>
      </c>
      <c r="B69" s="12">
        <v>460</v>
      </c>
      <c r="C69" s="2">
        <f t="shared" si="74"/>
        <v>460800.62</v>
      </c>
      <c r="D69" s="2"/>
      <c r="E69" s="28"/>
      <c r="F69" s="2">
        <v>92920</v>
      </c>
      <c r="G69" s="28">
        <v>2880</v>
      </c>
      <c r="H69" s="28">
        <v>365000.62</v>
      </c>
      <c r="I69" s="2"/>
      <c r="J69" s="28"/>
      <c r="K69" s="5"/>
      <c r="L69" s="11" t="s">
        <v>49</v>
      </c>
      <c r="M69" s="12">
        <v>460</v>
      </c>
      <c r="N69" s="28"/>
      <c r="O69" s="2"/>
      <c r="P69" s="2"/>
      <c r="Q69" s="2"/>
      <c r="R69" s="2"/>
      <c r="S69" s="2"/>
      <c r="T69" s="2"/>
      <c r="U69" s="2"/>
      <c r="V69" s="5"/>
      <c r="W69" s="11" t="s">
        <v>49</v>
      </c>
      <c r="X69" s="12">
        <v>460</v>
      </c>
      <c r="Y69" s="2"/>
      <c r="Z69" s="2"/>
      <c r="AA69" s="2"/>
      <c r="AB69" s="2"/>
      <c r="AC69" s="2"/>
      <c r="AD69" s="2"/>
      <c r="AE69" s="2"/>
      <c r="AF69" s="2"/>
      <c r="AG69" s="5"/>
      <c r="AH69" s="11" t="s">
        <v>49</v>
      </c>
      <c r="AI69" s="12">
        <v>460</v>
      </c>
      <c r="AJ69" s="2"/>
      <c r="AK69" s="2"/>
      <c r="AL69" s="2"/>
      <c r="AM69" s="2"/>
      <c r="AN69" s="2"/>
      <c r="AO69" s="2"/>
      <c r="AP69" s="2"/>
      <c r="AQ69" s="2"/>
      <c r="AR69" s="2"/>
      <c r="AS69" s="5"/>
      <c r="AT69" s="11" t="s">
        <v>49</v>
      </c>
      <c r="AU69" s="12">
        <v>460</v>
      </c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5"/>
      <c r="BH69" s="11" t="s">
        <v>49</v>
      </c>
      <c r="BI69" s="12">
        <v>460</v>
      </c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5"/>
      <c r="BU69" s="5"/>
    </row>
    <row r="70" spans="1:73" ht="18.75">
      <c r="A70" s="8" t="s">
        <v>50</v>
      </c>
      <c r="B70" s="9">
        <v>470</v>
      </c>
      <c r="C70" s="2">
        <f t="shared" si="74"/>
        <v>2456655.5</v>
      </c>
      <c r="D70" s="2">
        <v>1502343</v>
      </c>
      <c r="E70" s="28"/>
      <c r="F70" s="2">
        <v>43786</v>
      </c>
      <c r="G70" s="28">
        <v>49588</v>
      </c>
      <c r="H70" s="28">
        <v>858938.5</v>
      </c>
      <c r="I70" s="2"/>
      <c r="J70" s="28">
        <v>2000</v>
      </c>
      <c r="K70" s="5"/>
      <c r="L70" s="8" t="s">
        <v>50</v>
      </c>
      <c r="M70" s="9">
        <v>470</v>
      </c>
      <c r="N70" s="28"/>
      <c r="O70" s="2"/>
      <c r="P70" s="2"/>
      <c r="Q70" s="2"/>
      <c r="R70" s="2"/>
      <c r="S70" s="2"/>
      <c r="T70" s="2"/>
      <c r="U70" s="2">
        <v>0</v>
      </c>
      <c r="V70" s="5"/>
      <c r="W70" s="8" t="s">
        <v>50</v>
      </c>
      <c r="X70" s="9">
        <v>470</v>
      </c>
      <c r="Y70" s="2"/>
      <c r="Z70" s="2"/>
      <c r="AA70" s="2"/>
      <c r="AB70" s="2"/>
      <c r="AC70" s="2"/>
      <c r="AD70" s="2"/>
      <c r="AE70" s="2"/>
      <c r="AF70" s="2">
        <v>0</v>
      </c>
      <c r="AG70" s="5"/>
      <c r="AH70" s="8" t="s">
        <v>50</v>
      </c>
      <c r="AI70" s="9">
        <v>470</v>
      </c>
      <c r="AJ70" s="2"/>
      <c r="AK70" s="2"/>
      <c r="AL70" s="2"/>
      <c r="AM70" s="2"/>
      <c r="AN70" s="2"/>
      <c r="AO70" s="2"/>
      <c r="AP70" s="2"/>
      <c r="AQ70" s="2"/>
      <c r="AR70" s="2"/>
      <c r="AS70" s="5"/>
      <c r="AT70" s="8" t="s">
        <v>50</v>
      </c>
      <c r="AU70" s="9">
        <v>470</v>
      </c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5"/>
      <c r="BH70" s="8" t="s">
        <v>50</v>
      </c>
      <c r="BI70" s="9">
        <v>470</v>
      </c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5"/>
      <c r="BU70" s="5"/>
    </row>
    <row r="71" spans="1:73" ht="18.75">
      <c r="A71" s="8" t="s">
        <v>51</v>
      </c>
      <c r="B71" s="9">
        <v>480</v>
      </c>
      <c r="C71" s="2">
        <f t="shared" si="74"/>
        <v>0</v>
      </c>
      <c r="D71" s="2"/>
      <c r="E71" s="28"/>
      <c r="F71" s="2"/>
      <c r="G71" s="28"/>
      <c r="H71" s="28"/>
      <c r="I71" s="2"/>
      <c r="J71" s="28"/>
      <c r="K71" s="5"/>
      <c r="L71" s="8" t="s">
        <v>51</v>
      </c>
      <c r="M71" s="9">
        <v>480</v>
      </c>
      <c r="N71" s="28"/>
      <c r="O71" s="2"/>
      <c r="P71" s="2"/>
      <c r="Q71" s="2"/>
      <c r="R71" s="2"/>
      <c r="S71" s="2"/>
      <c r="T71" s="2"/>
      <c r="U71" s="2"/>
      <c r="V71" s="5"/>
      <c r="W71" s="8" t="s">
        <v>51</v>
      </c>
      <c r="X71" s="9">
        <v>480</v>
      </c>
      <c r="Y71" s="2"/>
      <c r="Z71" s="2"/>
      <c r="AA71" s="2"/>
      <c r="AB71" s="2"/>
      <c r="AC71" s="2"/>
      <c r="AD71" s="2"/>
      <c r="AE71" s="2"/>
      <c r="AF71" s="2"/>
      <c r="AG71" s="5"/>
      <c r="AH71" s="8" t="s">
        <v>51</v>
      </c>
      <c r="AI71" s="9">
        <v>480</v>
      </c>
      <c r="AJ71" s="2"/>
      <c r="AK71" s="2"/>
      <c r="AL71" s="2"/>
      <c r="AM71" s="2"/>
      <c r="AN71" s="2"/>
      <c r="AO71" s="2"/>
      <c r="AP71" s="2"/>
      <c r="AQ71" s="2"/>
      <c r="AR71" s="2"/>
      <c r="AS71" s="5"/>
      <c r="AT71" s="8" t="s">
        <v>51</v>
      </c>
      <c r="AU71" s="9">
        <v>480</v>
      </c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5"/>
      <c r="BH71" s="8" t="s">
        <v>51</v>
      </c>
      <c r="BI71" s="9">
        <v>480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5"/>
      <c r="BU71" s="5"/>
    </row>
    <row r="72" spans="1:73" ht="18.75">
      <c r="A72" s="8" t="s">
        <v>52</v>
      </c>
      <c r="B72" s="9">
        <v>490</v>
      </c>
      <c r="C72" s="2">
        <f t="shared" si="74"/>
        <v>0</v>
      </c>
      <c r="D72" s="2"/>
      <c r="E72" s="28"/>
      <c r="F72" s="2"/>
      <c r="G72" s="28"/>
      <c r="H72" s="28"/>
      <c r="I72" s="2"/>
      <c r="J72" s="28"/>
      <c r="K72" s="5"/>
      <c r="L72" s="8" t="s">
        <v>52</v>
      </c>
      <c r="M72" s="9">
        <v>490</v>
      </c>
      <c r="N72" s="28"/>
      <c r="O72" s="2"/>
      <c r="P72" s="2"/>
      <c r="Q72" s="2"/>
      <c r="R72" s="2"/>
      <c r="S72" s="2"/>
      <c r="T72" s="2"/>
      <c r="U72" s="2"/>
      <c r="V72" s="5"/>
      <c r="W72" s="8" t="s">
        <v>52</v>
      </c>
      <c r="X72" s="9">
        <v>490</v>
      </c>
      <c r="Y72" s="2"/>
      <c r="Z72" s="2"/>
      <c r="AA72" s="2"/>
      <c r="AB72" s="2"/>
      <c r="AC72" s="2"/>
      <c r="AD72" s="2"/>
      <c r="AE72" s="2"/>
      <c r="AF72" s="2"/>
      <c r="AG72" s="5"/>
      <c r="AH72" s="8" t="s">
        <v>52</v>
      </c>
      <c r="AI72" s="9">
        <v>490</v>
      </c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8" t="s">
        <v>52</v>
      </c>
      <c r="AU72" s="9">
        <v>490</v>
      </c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5"/>
      <c r="BH72" s="8" t="s">
        <v>52</v>
      </c>
      <c r="BI72" s="9">
        <v>490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5"/>
      <c r="BU72" s="5"/>
    </row>
    <row r="73" spans="1:73" ht="18.75">
      <c r="A73" s="8" t="s">
        <v>99</v>
      </c>
      <c r="B73" s="9">
        <v>495</v>
      </c>
      <c r="C73" s="2">
        <f t="shared" si="74"/>
        <v>0</v>
      </c>
      <c r="D73" s="2"/>
      <c r="E73" s="28"/>
      <c r="F73" s="2"/>
      <c r="G73" s="28"/>
      <c r="H73" s="28"/>
      <c r="I73" s="2"/>
      <c r="J73" s="28"/>
      <c r="K73" s="5"/>
      <c r="L73" s="8" t="s">
        <v>99</v>
      </c>
      <c r="M73" s="9">
        <v>495</v>
      </c>
      <c r="N73" s="28"/>
      <c r="O73" s="2"/>
      <c r="P73" s="2"/>
      <c r="Q73" s="2"/>
      <c r="R73" s="2"/>
      <c r="S73" s="2"/>
      <c r="T73" s="2"/>
      <c r="U73" s="2"/>
      <c r="V73" s="5"/>
      <c r="W73" s="8" t="s">
        <v>99</v>
      </c>
      <c r="X73" s="9">
        <v>495</v>
      </c>
      <c r="Y73" s="2"/>
      <c r="Z73" s="2"/>
      <c r="AA73" s="2"/>
      <c r="AB73" s="2"/>
      <c r="AC73" s="2"/>
      <c r="AD73" s="2"/>
      <c r="AE73" s="2"/>
      <c r="AF73" s="2"/>
      <c r="AG73" s="5"/>
      <c r="AH73" s="8" t="s">
        <v>99</v>
      </c>
      <c r="AI73" s="9">
        <v>495</v>
      </c>
      <c r="AJ73" s="2"/>
      <c r="AK73" s="2"/>
      <c r="AL73" s="2"/>
      <c r="AM73" s="2"/>
      <c r="AN73" s="2"/>
      <c r="AO73" s="2"/>
      <c r="AP73" s="2"/>
      <c r="AQ73" s="2"/>
      <c r="AR73" s="2"/>
      <c r="AS73" s="5"/>
      <c r="AT73" s="8" t="s">
        <v>99</v>
      </c>
      <c r="AU73" s="9">
        <v>495</v>
      </c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5"/>
      <c r="BH73" s="8" t="s">
        <v>99</v>
      </c>
      <c r="BI73" s="9">
        <v>495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5"/>
      <c r="BU73" s="5"/>
    </row>
    <row r="74" spans="1:73" ht="18.75">
      <c r="A74" s="8" t="s">
        <v>100</v>
      </c>
      <c r="B74" s="9">
        <v>500</v>
      </c>
      <c r="C74" s="2">
        <f t="shared" si="74"/>
        <v>27100</v>
      </c>
      <c r="D74" s="2"/>
      <c r="E74" s="28"/>
      <c r="F74" s="2"/>
      <c r="G74" s="28">
        <v>27100</v>
      </c>
      <c r="H74" s="28"/>
      <c r="I74" s="2"/>
      <c r="J74" s="28"/>
      <c r="K74" s="5"/>
      <c r="L74" s="8" t="s">
        <v>100</v>
      </c>
      <c r="M74" s="9">
        <v>500</v>
      </c>
      <c r="N74" s="28"/>
      <c r="O74" s="2"/>
      <c r="P74" s="2"/>
      <c r="Q74" s="2"/>
      <c r="R74" s="2"/>
      <c r="S74" s="2"/>
      <c r="T74" s="2"/>
      <c r="U74" s="2"/>
      <c r="V74" s="5"/>
      <c r="W74" s="8" t="s">
        <v>100</v>
      </c>
      <c r="X74" s="9">
        <v>500</v>
      </c>
      <c r="Y74" s="2"/>
      <c r="Z74" s="2"/>
      <c r="AA74" s="2"/>
      <c r="AB74" s="2"/>
      <c r="AC74" s="2"/>
      <c r="AD74" s="2"/>
      <c r="AE74" s="2"/>
      <c r="AF74" s="2"/>
      <c r="AG74" s="5"/>
      <c r="AH74" s="8" t="s">
        <v>100</v>
      </c>
      <c r="AI74" s="9">
        <v>500</v>
      </c>
      <c r="AJ74" s="2"/>
      <c r="AK74" s="2"/>
      <c r="AL74" s="2"/>
      <c r="AM74" s="2"/>
      <c r="AN74" s="2"/>
      <c r="AO74" s="2"/>
      <c r="AP74" s="2"/>
      <c r="AQ74" s="2"/>
      <c r="AR74" s="2"/>
      <c r="AS74" s="5"/>
      <c r="AT74" s="8" t="s">
        <v>100</v>
      </c>
      <c r="AU74" s="9">
        <v>500</v>
      </c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5"/>
      <c r="BH74" s="8" t="s">
        <v>100</v>
      </c>
      <c r="BI74" s="9">
        <v>500</v>
      </c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5"/>
      <c r="BU74" s="5"/>
    </row>
    <row r="75" spans="1:73" ht="18.75">
      <c r="A75" s="8" t="s">
        <v>101</v>
      </c>
      <c r="B75" s="9">
        <v>510</v>
      </c>
      <c r="C75" s="2">
        <f t="shared" si="74"/>
        <v>125000</v>
      </c>
      <c r="D75" s="2">
        <v>125000</v>
      </c>
      <c r="E75" s="28"/>
      <c r="F75" s="2"/>
      <c r="G75" s="28"/>
      <c r="H75" s="28"/>
      <c r="I75" s="2"/>
      <c r="J75" s="28"/>
      <c r="K75" s="5"/>
      <c r="L75" s="8" t="s">
        <v>101</v>
      </c>
      <c r="M75" s="9">
        <v>510</v>
      </c>
      <c r="N75" s="28"/>
      <c r="O75" s="2"/>
      <c r="P75" s="2"/>
      <c r="Q75" s="2"/>
      <c r="R75" s="2"/>
      <c r="S75" s="2"/>
      <c r="T75" s="2"/>
      <c r="U75" s="2"/>
      <c r="V75" s="5"/>
      <c r="W75" s="8" t="s">
        <v>101</v>
      </c>
      <c r="X75" s="9">
        <v>510</v>
      </c>
      <c r="Y75" s="2"/>
      <c r="Z75" s="2"/>
      <c r="AA75" s="2"/>
      <c r="AB75" s="2"/>
      <c r="AC75" s="2"/>
      <c r="AD75" s="2"/>
      <c r="AE75" s="2"/>
      <c r="AF75" s="2"/>
      <c r="AG75" s="5"/>
      <c r="AH75" s="8" t="s">
        <v>101</v>
      </c>
      <c r="AI75" s="9">
        <v>510</v>
      </c>
      <c r="AJ75" s="2"/>
      <c r="AK75" s="2"/>
      <c r="AL75" s="2"/>
      <c r="AM75" s="2"/>
      <c r="AN75" s="2"/>
      <c r="AO75" s="2"/>
      <c r="AP75" s="2"/>
      <c r="AQ75" s="2"/>
      <c r="AR75" s="2"/>
      <c r="AS75" s="5"/>
      <c r="AT75" s="8" t="s">
        <v>101</v>
      </c>
      <c r="AU75" s="9">
        <v>510</v>
      </c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5"/>
      <c r="BH75" s="8" t="s">
        <v>101</v>
      </c>
      <c r="BI75" s="9">
        <v>510</v>
      </c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5"/>
      <c r="BU75" s="5"/>
    </row>
    <row r="76" spans="1:73" ht="18.75">
      <c r="A76" s="8" t="s">
        <v>102</v>
      </c>
      <c r="B76" s="9">
        <v>515</v>
      </c>
      <c r="C76" s="2">
        <f t="shared" si="74"/>
        <v>0</v>
      </c>
      <c r="D76" s="2"/>
      <c r="E76" s="28"/>
      <c r="F76" s="2"/>
      <c r="G76" s="28"/>
      <c r="H76" s="28"/>
      <c r="I76" s="2"/>
      <c r="J76" s="28"/>
      <c r="K76" s="5"/>
      <c r="L76" s="8" t="s">
        <v>102</v>
      </c>
      <c r="M76" s="9">
        <v>515</v>
      </c>
      <c r="N76" s="28"/>
      <c r="O76" s="2"/>
      <c r="P76" s="2"/>
      <c r="Q76" s="2"/>
      <c r="R76" s="2"/>
      <c r="S76" s="2"/>
      <c r="T76" s="2"/>
      <c r="U76" s="2"/>
      <c r="V76" s="5"/>
      <c r="W76" s="8" t="s">
        <v>102</v>
      </c>
      <c r="X76" s="9">
        <v>515</v>
      </c>
      <c r="Y76" s="2"/>
      <c r="Z76" s="2"/>
      <c r="AA76" s="2"/>
      <c r="AB76" s="2"/>
      <c r="AC76" s="2"/>
      <c r="AD76" s="2"/>
      <c r="AE76" s="2"/>
      <c r="AF76" s="2"/>
      <c r="AG76" s="5"/>
      <c r="AH76" s="8" t="s">
        <v>102</v>
      </c>
      <c r="AI76" s="9">
        <v>515</v>
      </c>
      <c r="AJ76" s="2"/>
      <c r="AK76" s="2"/>
      <c r="AL76" s="2"/>
      <c r="AM76" s="2"/>
      <c r="AN76" s="2"/>
      <c r="AO76" s="2"/>
      <c r="AP76" s="2"/>
      <c r="AQ76" s="2"/>
      <c r="AR76" s="2"/>
      <c r="AS76" s="5"/>
      <c r="AT76" s="8" t="s">
        <v>102</v>
      </c>
      <c r="AU76" s="9">
        <v>515</v>
      </c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5"/>
      <c r="BH76" s="8" t="s">
        <v>102</v>
      </c>
      <c r="BI76" s="9">
        <v>515</v>
      </c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5"/>
      <c r="BU76" s="5"/>
    </row>
    <row r="77" spans="1:73" ht="16.5" customHeight="1">
      <c r="A77" s="8" t="s">
        <v>103</v>
      </c>
      <c r="B77" s="9">
        <v>520</v>
      </c>
      <c r="C77" s="2">
        <f t="shared" si="74"/>
        <v>71856311.60999998</v>
      </c>
      <c r="D77" s="2">
        <f>D7+D8+D33-D50-D51-D59-D76</f>
        <v>47761770</v>
      </c>
      <c r="E77" s="28">
        <f aca="true" t="shared" si="75" ref="E77:J77">E7+E8+E33-E50-E51-E59-E76</f>
        <v>7290.93</v>
      </c>
      <c r="F77" s="2">
        <f t="shared" si="75"/>
        <v>297891</v>
      </c>
      <c r="G77" s="2">
        <f t="shared" si="75"/>
        <v>116179.01000000024</v>
      </c>
      <c r="H77" s="28">
        <f t="shared" si="75"/>
        <v>15703002.67999999</v>
      </c>
      <c r="I77" s="2">
        <f t="shared" si="75"/>
        <v>79700</v>
      </c>
      <c r="J77" s="28">
        <f t="shared" si="75"/>
        <v>-558908.51</v>
      </c>
      <c r="K77" s="5"/>
      <c r="L77" s="8" t="s">
        <v>103</v>
      </c>
      <c r="M77" s="9">
        <v>520</v>
      </c>
      <c r="N77" s="28">
        <f>N7+N8+N33-N50-N51-N59-N76</f>
        <v>8449386.5</v>
      </c>
      <c r="O77" s="2">
        <f aca="true" t="shared" si="76" ref="O77:U77">O7+O8+O33-O50-O51-O59-O76</f>
        <v>0</v>
      </c>
      <c r="P77" s="2">
        <f t="shared" si="76"/>
        <v>0</v>
      </c>
      <c r="Q77" s="2">
        <f t="shared" si="76"/>
        <v>0</v>
      </c>
      <c r="R77" s="2">
        <f t="shared" si="76"/>
        <v>0</v>
      </c>
      <c r="S77" s="2">
        <f t="shared" si="76"/>
        <v>0</v>
      </c>
      <c r="T77" s="2">
        <f t="shared" si="76"/>
        <v>0</v>
      </c>
      <c r="U77" s="2">
        <f t="shared" si="76"/>
        <v>0</v>
      </c>
      <c r="V77" s="5"/>
      <c r="W77" s="8" t="s">
        <v>103</v>
      </c>
      <c r="X77" s="9">
        <v>520</v>
      </c>
      <c r="Y77" s="2">
        <f>Y7+Y8+Y33-Y50-Y51-Y59-Y76</f>
        <v>0</v>
      </c>
      <c r="Z77" s="2">
        <f aca="true" t="shared" si="77" ref="Z77:AF77">Z7+Z8+Z33-Z50-Z51-Z59-Z76</f>
        <v>0</v>
      </c>
      <c r="AA77" s="2">
        <f t="shared" si="77"/>
        <v>0</v>
      </c>
      <c r="AB77" s="2">
        <f t="shared" si="77"/>
        <v>0</v>
      </c>
      <c r="AC77" s="2">
        <f t="shared" si="77"/>
        <v>0</v>
      </c>
      <c r="AD77" s="2">
        <f t="shared" si="77"/>
        <v>0</v>
      </c>
      <c r="AE77" s="2">
        <f t="shared" si="77"/>
        <v>0</v>
      </c>
      <c r="AF77" s="2">
        <f t="shared" si="77"/>
        <v>0</v>
      </c>
      <c r="AG77" s="5"/>
      <c r="AH77" s="8" t="s">
        <v>103</v>
      </c>
      <c r="AI77" s="9">
        <v>520</v>
      </c>
      <c r="AJ77" s="2">
        <f>AJ7+AJ8+AJ33-AJ50-AJ51-AJ59-AJ76</f>
        <v>0</v>
      </c>
      <c r="AK77" s="2">
        <f aca="true" t="shared" si="78" ref="AK77:AR77">AK7+AK8+AK33-AK50-AK51-AK59-AK76</f>
        <v>0</v>
      </c>
      <c r="AL77" s="2">
        <f t="shared" si="78"/>
        <v>0</v>
      </c>
      <c r="AM77" s="2">
        <f t="shared" si="78"/>
        <v>0</v>
      </c>
      <c r="AN77" s="2">
        <f t="shared" si="78"/>
        <v>0</v>
      </c>
      <c r="AO77" s="2">
        <f t="shared" si="78"/>
        <v>0</v>
      </c>
      <c r="AP77" s="2">
        <f t="shared" si="78"/>
        <v>0</v>
      </c>
      <c r="AQ77" s="2">
        <f t="shared" si="78"/>
        <v>0</v>
      </c>
      <c r="AR77" s="2">
        <f t="shared" si="78"/>
        <v>0</v>
      </c>
      <c r="AS77" s="5"/>
      <c r="AT77" s="8" t="s">
        <v>103</v>
      </c>
      <c r="AU77" s="9">
        <v>520</v>
      </c>
      <c r="AV77" s="2">
        <f>AV7+AV8+AV33-AV50-AV51-AV59-AV76</f>
        <v>0</v>
      </c>
      <c r="AW77" s="2">
        <f aca="true" t="shared" si="79" ref="AW77:BE77">AW7+AW8+AW33-AW50-AW51-AW59-AW76</f>
        <v>0</v>
      </c>
      <c r="AX77" s="2">
        <f t="shared" si="79"/>
        <v>0</v>
      </c>
      <c r="AY77" s="2">
        <f t="shared" si="79"/>
        <v>0</v>
      </c>
      <c r="AZ77" s="2">
        <f t="shared" si="79"/>
        <v>0</v>
      </c>
      <c r="BA77" s="2">
        <f t="shared" si="79"/>
        <v>0</v>
      </c>
      <c r="BB77" s="2">
        <f t="shared" si="79"/>
        <v>0</v>
      </c>
      <c r="BC77" s="2">
        <f t="shared" si="79"/>
        <v>0</v>
      </c>
      <c r="BD77" s="2">
        <f t="shared" si="79"/>
        <v>0</v>
      </c>
      <c r="BE77" s="2">
        <f t="shared" si="79"/>
        <v>0</v>
      </c>
      <c r="BF77" s="2">
        <f>BF7+BF8+BF33-BF50-BF51-BF59-BF76</f>
        <v>0</v>
      </c>
      <c r="BG77" s="5"/>
      <c r="BH77" s="8" t="s">
        <v>103</v>
      </c>
      <c r="BI77" s="9">
        <v>520</v>
      </c>
      <c r="BJ77" s="2">
        <f aca="true" t="shared" si="80" ref="BJ77:BS77">BJ7+BJ8+BJ33-BJ50-BJ51-BJ59-BJ76</f>
        <v>0</v>
      </c>
      <c r="BK77" s="2">
        <f t="shared" si="80"/>
        <v>0</v>
      </c>
      <c r="BL77" s="2">
        <f t="shared" si="80"/>
        <v>0</v>
      </c>
      <c r="BM77" s="2">
        <f t="shared" si="80"/>
        <v>0</v>
      </c>
      <c r="BN77" s="2">
        <f t="shared" si="80"/>
        <v>0</v>
      </c>
      <c r="BO77" s="2">
        <f t="shared" si="80"/>
        <v>0</v>
      </c>
      <c r="BP77" s="2">
        <f t="shared" si="80"/>
        <v>0</v>
      </c>
      <c r="BQ77" s="2">
        <f t="shared" si="80"/>
        <v>0</v>
      </c>
      <c r="BR77" s="2">
        <f t="shared" si="80"/>
        <v>0</v>
      </c>
      <c r="BS77" s="2">
        <f t="shared" si="80"/>
        <v>0</v>
      </c>
      <c r="BT77" s="5"/>
      <c r="BU77" s="5"/>
    </row>
    <row r="78" spans="1:73" ht="26.25" customHeight="1">
      <c r="A78" s="13"/>
      <c r="B78" s="5"/>
      <c r="C78" s="5"/>
      <c r="D78" s="5"/>
      <c r="E78" s="5"/>
      <c r="F78" s="5"/>
      <c r="G78" s="5"/>
      <c r="H78" s="5"/>
      <c r="I78" s="5"/>
      <c r="J78" s="5"/>
      <c r="K78" s="5"/>
      <c r="L78" s="13"/>
      <c r="M78" s="5"/>
      <c r="N78" s="5"/>
      <c r="O78" s="5"/>
      <c r="P78" s="5"/>
      <c r="Q78" s="5"/>
      <c r="R78" s="5"/>
      <c r="S78" s="5"/>
      <c r="T78" s="5"/>
      <c r="U78" s="5"/>
      <c r="V78" s="5"/>
      <c r="W78" s="13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13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13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1:73" ht="18.75" customHeight="1" thickBot="1">
      <c r="A79" s="43" t="s">
        <v>115</v>
      </c>
      <c r="B79" s="43"/>
      <c r="C79" s="43"/>
      <c r="D79" s="43"/>
      <c r="E79" s="42"/>
      <c r="F79" s="42"/>
      <c r="G79" s="18">
        <v>43151</v>
      </c>
      <c r="H79" s="42" t="s">
        <v>123</v>
      </c>
      <c r="I79" s="42"/>
      <c r="J79" s="19"/>
      <c r="K79" s="5"/>
      <c r="L79" s="43" t="s">
        <v>115</v>
      </c>
      <c r="M79" s="43"/>
      <c r="N79" s="43"/>
      <c r="O79" s="43"/>
      <c r="P79" s="42"/>
      <c r="Q79" s="42"/>
      <c r="R79" s="18">
        <v>43151</v>
      </c>
      <c r="S79" s="42" t="s">
        <v>123</v>
      </c>
      <c r="T79" s="42"/>
      <c r="U79" s="19"/>
      <c r="V79" s="5"/>
      <c r="W79" s="43" t="s">
        <v>115</v>
      </c>
      <c r="X79" s="43"/>
      <c r="Y79" s="43"/>
      <c r="Z79" s="43"/>
      <c r="AA79" s="42"/>
      <c r="AB79" s="42"/>
      <c r="AC79" s="18">
        <v>43151</v>
      </c>
      <c r="AD79" s="42" t="s">
        <v>123</v>
      </c>
      <c r="AE79" s="42"/>
      <c r="AF79" s="19"/>
      <c r="AG79" s="5"/>
      <c r="AH79" s="43" t="s">
        <v>115</v>
      </c>
      <c r="AI79" s="43"/>
      <c r="AJ79" s="43"/>
      <c r="AK79" s="43"/>
      <c r="AL79" s="42"/>
      <c r="AM79" s="42"/>
      <c r="AN79" s="49">
        <v>43151</v>
      </c>
      <c r="AO79" s="49"/>
      <c r="AP79" s="42" t="s">
        <v>123</v>
      </c>
      <c r="AQ79" s="42"/>
      <c r="AR79" s="19"/>
      <c r="AS79" s="5"/>
      <c r="AT79" s="43" t="s">
        <v>115</v>
      </c>
      <c r="AU79" s="43"/>
      <c r="AV79" s="43"/>
      <c r="AW79" s="43"/>
      <c r="AX79" s="42"/>
      <c r="AY79" s="42"/>
      <c r="AZ79" s="44">
        <v>43151</v>
      </c>
      <c r="BA79" s="45"/>
      <c r="BB79" s="46" t="s">
        <v>123</v>
      </c>
      <c r="BC79" s="47"/>
      <c r="BD79" s="48"/>
      <c r="BE79" s="20"/>
      <c r="BF79" s="20"/>
      <c r="BG79" s="5"/>
      <c r="BH79" s="43" t="s">
        <v>115</v>
      </c>
      <c r="BI79" s="43"/>
      <c r="BJ79" s="43"/>
      <c r="BK79" s="43"/>
      <c r="BL79" s="42"/>
      <c r="BM79" s="42"/>
      <c r="BN79" s="49">
        <v>43151</v>
      </c>
      <c r="BO79" s="49"/>
      <c r="BP79" s="56" t="s">
        <v>123</v>
      </c>
      <c r="BQ79" s="57"/>
      <c r="BR79" s="20"/>
      <c r="BS79" s="5"/>
      <c r="BT79" s="5"/>
      <c r="BU79" s="5"/>
    </row>
    <row r="80" spans="1:73" ht="13.5" customHeight="1">
      <c r="A80" s="43"/>
      <c r="B80" s="43"/>
      <c r="C80" s="43"/>
      <c r="D80" s="43"/>
      <c r="E80" s="50" t="s">
        <v>57</v>
      </c>
      <c r="F80" s="50"/>
      <c r="G80" s="21" t="s">
        <v>58</v>
      </c>
      <c r="H80" s="50" t="s">
        <v>59</v>
      </c>
      <c r="I80" s="50"/>
      <c r="J80" s="22" t="s">
        <v>62</v>
      </c>
      <c r="K80" s="5"/>
      <c r="L80" s="43"/>
      <c r="M80" s="43"/>
      <c r="N80" s="43"/>
      <c r="O80" s="43"/>
      <c r="P80" s="50" t="s">
        <v>57</v>
      </c>
      <c r="Q80" s="50"/>
      <c r="R80" s="21" t="s">
        <v>58</v>
      </c>
      <c r="S80" s="50" t="s">
        <v>59</v>
      </c>
      <c r="T80" s="50"/>
      <c r="U80" s="22" t="s">
        <v>63</v>
      </c>
      <c r="V80" s="5"/>
      <c r="W80" s="43"/>
      <c r="X80" s="43"/>
      <c r="Y80" s="43"/>
      <c r="Z80" s="43"/>
      <c r="AA80" s="50" t="s">
        <v>57</v>
      </c>
      <c r="AB80" s="50"/>
      <c r="AC80" s="21" t="s">
        <v>58</v>
      </c>
      <c r="AD80" s="50" t="s">
        <v>59</v>
      </c>
      <c r="AE80" s="50"/>
      <c r="AF80" s="22" t="s">
        <v>64</v>
      </c>
      <c r="AG80" s="5"/>
      <c r="AH80" s="43"/>
      <c r="AI80" s="43"/>
      <c r="AJ80" s="43"/>
      <c r="AK80" s="43"/>
      <c r="AL80" s="50" t="s">
        <v>57</v>
      </c>
      <c r="AM80" s="50"/>
      <c r="AN80" s="50" t="s">
        <v>58</v>
      </c>
      <c r="AO80" s="50"/>
      <c r="AP80" s="50" t="s">
        <v>59</v>
      </c>
      <c r="AQ80" s="50"/>
      <c r="AR80" s="22" t="s">
        <v>65</v>
      </c>
      <c r="AS80" s="5"/>
      <c r="AT80" s="43"/>
      <c r="AU80" s="43"/>
      <c r="AV80" s="43"/>
      <c r="AW80" s="43"/>
      <c r="AX80" s="50" t="s">
        <v>57</v>
      </c>
      <c r="AY80" s="50"/>
      <c r="AZ80" s="51" t="s">
        <v>58</v>
      </c>
      <c r="BA80" s="52"/>
      <c r="BB80" s="51" t="s">
        <v>59</v>
      </c>
      <c r="BC80" s="53"/>
      <c r="BD80" s="52"/>
      <c r="BE80" s="23"/>
      <c r="BF80" s="22" t="s">
        <v>76</v>
      </c>
      <c r="BG80" s="5"/>
      <c r="BH80" s="43"/>
      <c r="BI80" s="43"/>
      <c r="BJ80" s="43"/>
      <c r="BK80" s="43"/>
      <c r="BL80" s="50" t="s">
        <v>57</v>
      </c>
      <c r="BM80" s="50"/>
      <c r="BN80" s="50" t="s">
        <v>58</v>
      </c>
      <c r="BO80" s="50"/>
      <c r="BP80" s="58" t="s">
        <v>59</v>
      </c>
      <c r="BQ80" s="59"/>
      <c r="BR80" s="23"/>
      <c r="BS80" s="22" t="s">
        <v>86</v>
      </c>
      <c r="BT80" s="5"/>
      <c r="BU80" s="5"/>
    </row>
    <row r="81" spans="1:73" ht="12.75">
      <c r="A81" s="1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1:73" ht="12.75">
      <c r="A82" s="1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1:73" ht="12.75">
      <c r="A83" s="1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1:73" ht="12.75">
      <c r="A84" s="1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1:73" ht="12.75">
      <c r="A85" s="1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1:73" ht="12.75">
      <c r="A86" s="1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1:73" ht="12.75">
      <c r="A87" s="1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24"/>
      <c r="BR87" s="5"/>
      <c r="BS87" s="5"/>
      <c r="BT87" s="5"/>
      <c r="BU87" s="5"/>
    </row>
  </sheetData>
  <sheetProtection/>
  <mergeCells count="114">
    <mergeCell ref="I1:J1"/>
    <mergeCell ref="T1:U1"/>
    <mergeCell ref="AE1:AF1"/>
    <mergeCell ref="AQ1:AR1"/>
    <mergeCell ref="BE1:BF1"/>
    <mergeCell ref="BR1:BS1"/>
    <mergeCell ref="A2:J2"/>
    <mergeCell ref="L2:U2"/>
    <mergeCell ref="W2:AF2"/>
    <mergeCell ref="AH2:AR2"/>
    <mergeCell ref="AT2:BF2"/>
    <mergeCell ref="BH2:BS2"/>
    <mergeCell ref="D3:G3"/>
    <mergeCell ref="O3:R3"/>
    <mergeCell ref="Z3:AC3"/>
    <mergeCell ref="AK3:AO3"/>
    <mergeCell ref="AX3:BB3"/>
    <mergeCell ref="BL3:BR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BD4:BD5"/>
    <mergeCell ref="BE4:BE5"/>
    <mergeCell ref="AR4:AR5"/>
    <mergeCell ref="AU4:AU5"/>
    <mergeCell ref="AV4:AV5"/>
    <mergeCell ref="AW4:AW5"/>
    <mergeCell ref="AX4:AX5"/>
    <mergeCell ref="AY4:AY5"/>
    <mergeCell ref="BQ4:BQ5"/>
    <mergeCell ref="BR4:BR5"/>
    <mergeCell ref="BS4:BS5"/>
    <mergeCell ref="BF4:BF5"/>
    <mergeCell ref="BI4:BI5"/>
    <mergeCell ref="BJ4:BJ5"/>
    <mergeCell ref="BK4:BK5"/>
    <mergeCell ref="BL4:BL5"/>
    <mergeCell ref="BM4:BM5"/>
    <mergeCell ref="W79:Z80"/>
    <mergeCell ref="AA79:AB79"/>
    <mergeCell ref="AD79:AE79"/>
    <mergeCell ref="BN4:BN5"/>
    <mergeCell ref="BO4:BO5"/>
    <mergeCell ref="BP4:BP5"/>
    <mergeCell ref="AZ4:AZ5"/>
    <mergeCell ref="BA4:BA5"/>
    <mergeCell ref="BB4:BB5"/>
    <mergeCell ref="BC4:BC5"/>
    <mergeCell ref="A79:D80"/>
    <mergeCell ref="E79:F79"/>
    <mergeCell ref="H79:I79"/>
    <mergeCell ref="L79:O80"/>
    <mergeCell ref="P79:Q79"/>
    <mergeCell ref="S79:T79"/>
    <mergeCell ref="AP79:AQ79"/>
    <mergeCell ref="AT79:AW80"/>
    <mergeCell ref="AX79:AY79"/>
    <mergeCell ref="AL80:AM80"/>
    <mergeCell ref="AN80:AO80"/>
    <mergeCell ref="AP80:AQ80"/>
    <mergeCell ref="AX80:AY80"/>
    <mergeCell ref="AN79:AO79"/>
    <mergeCell ref="AZ79:BA79"/>
    <mergeCell ref="BB79:BD79"/>
    <mergeCell ref="BH79:BK80"/>
    <mergeCell ref="BL79:BM79"/>
    <mergeCell ref="BN79:BO79"/>
    <mergeCell ref="AZ80:BA80"/>
    <mergeCell ref="BB80:BD80"/>
    <mergeCell ref="BL80:BM80"/>
    <mergeCell ref="BN80:BO80"/>
    <mergeCell ref="BP79:BQ79"/>
    <mergeCell ref="BP80:BQ80"/>
    <mergeCell ref="E80:F80"/>
    <mergeCell ref="H80:I80"/>
    <mergeCell ref="P80:Q80"/>
    <mergeCell ref="S80:T80"/>
    <mergeCell ref="AA80:AB80"/>
    <mergeCell ref="AD80:AE80"/>
    <mergeCell ref="AH79:AK80"/>
    <mergeCell ref="AL79:AM79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Иван Фёдорович</dc:creator>
  <cp:keywords/>
  <dc:description/>
  <cp:lastModifiedBy>IVAN</cp:lastModifiedBy>
  <cp:lastPrinted>2018-08-13T08:17:19Z</cp:lastPrinted>
  <dcterms:created xsi:type="dcterms:W3CDTF">2009-12-02T03:29:08Z</dcterms:created>
  <dcterms:modified xsi:type="dcterms:W3CDTF">2018-08-13T08:18:01Z</dcterms:modified>
  <cp:category/>
  <cp:version/>
  <cp:contentType/>
  <cp:contentStatus/>
</cp:coreProperties>
</file>